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gformby_midhudson_org/Documents/Reports/Annual Reports/Annual 2021/Finalized/"/>
    </mc:Choice>
  </mc:AlternateContent>
  <xr:revisionPtr revIDLastSave="9" documentId="11_4E80ACF3B72A54127263E845FAE1C9A6294DD8E1" xr6:coauthVersionLast="47" xr6:coauthVersionMax="47" xr10:uidLastSave="{CC851A4D-FE1A-4A37-8674-4552BBFFB1F3}"/>
  <bookViews>
    <workbookView xWindow="1950" yWindow="1950" windowWidth="21600" windowHeight="11385" tabRatio="150" xr2:uid="{00000000-000D-0000-FFFF-FFFF00000000}"/>
  </bookViews>
  <sheets>
    <sheet name="circ2" sheetId="4" r:id="rId1"/>
  </sheets>
  <definedNames>
    <definedName name="_xlnm.Print_Area" localSheetId="0">circ2!$A$2:$P$84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4" l="1"/>
  <c r="G42" i="4"/>
  <c r="H42" i="4"/>
  <c r="N42" i="4"/>
  <c r="D15" i="4"/>
  <c r="E15" i="4"/>
  <c r="F15" i="4"/>
  <c r="G15" i="4"/>
  <c r="H15" i="4"/>
  <c r="I15" i="4"/>
  <c r="I42" i="4"/>
  <c r="J15" i="4"/>
  <c r="J42" i="4"/>
  <c r="K15" i="4"/>
  <c r="K42" i="4"/>
  <c r="L15" i="4"/>
  <c r="L42" i="4"/>
  <c r="M15" i="4"/>
  <c r="N15" i="4"/>
  <c r="C15" i="4"/>
  <c r="C42" i="4"/>
  <c r="L52" i="4"/>
  <c r="K52" i="4"/>
  <c r="K82" i="4"/>
  <c r="K62" i="4"/>
  <c r="J52" i="4"/>
  <c r="J62" i="4"/>
  <c r="C52" i="4"/>
  <c r="C82" i="4"/>
  <c r="I82" i="4"/>
  <c r="I52" i="4"/>
  <c r="L62" i="4"/>
  <c r="M42" i="4"/>
  <c r="E42" i="4"/>
  <c r="E52" i="4"/>
  <c r="H52" i="4"/>
  <c r="D42" i="4"/>
  <c r="N52" i="4"/>
  <c r="N62" i="4"/>
  <c r="F52" i="4"/>
  <c r="F62" i="4"/>
  <c r="M52" i="4"/>
  <c r="I62" i="4"/>
  <c r="G52" i="4"/>
  <c r="G82" i="4"/>
  <c r="G62" i="4"/>
  <c r="C62" i="4"/>
  <c r="F82" i="4"/>
  <c r="H82" i="4"/>
  <c r="H62" i="4"/>
  <c r="N82" i="4"/>
  <c r="J82" i="4"/>
  <c r="C32" i="4"/>
  <c r="M62" i="4"/>
  <c r="K32" i="4"/>
  <c r="G32" i="4"/>
  <c r="D52" i="4"/>
  <c r="E62" i="4"/>
  <c r="E82" i="4"/>
  <c r="L32" i="4"/>
  <c r="I32" i="4"/>
  <c r="L82" i="4"/>
  <c r="F32" i="4"/>
  <c r="N32" i="4"/>
  <c r="D62" i="4"/>
  <c r="D82" i="4"/>
  <c r="E32" i="4"/>
  <c r="M82" i="4"/>
  <c r="J32" i="4"/>
  <c r="H32" i="4"/>
  <c r="M32" i="4"/>
  <c r="D32" i="4"/>
  <c r="F84" i="4" l="1"/>
  <c r="N84" i="4"/>
  <c r="D84" i="4"/>
  <c r="L84" i="4"/>
  <c r="M84" i="4"/>
  <c r="H84" i="4"/>
  <c r="J84" i="4"/>
  <c r="I84" i="4"/>
  <c r="G84" i="4"/>
  <c r="K84" i="4"/>
  <c r="E84" i="4"/>
  <c r="C84" i="4"/>
</calcChain>
</file>

<file path=xl/sharedStrings.xml><?xml version="1.0" encoding="utf-8"?>
<sst xmlns="http://schemas.openxmlformats.org/spreadsheetml/2006/main" count="150" uniqueCount="91">
  <si>
    <t>Clinton</t>
  </si>
  <si>
    <t>Columbia</t>
  </si>
  <si>
    <t>Chatham</t>
  </si>
  <si>
    <t>Claverack</t>
  </si>
  <si>
    <t>Germantown</t>
  </si>
  <si>
    <t>Hudson</t>
  </si>
  <si>
    <t>Kinderhook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</si>
  <si>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</si>
  <si>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</si>
  <si>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</si>
  <si>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</si>
  <si>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</si>
  <si>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</si>
  <si>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</si>
  <si>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</si>
  <si>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</si>
  <si>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</si>
  <si>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</si>
  <si>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</si>
  <si>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</si>
  <si>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</si>
  <si>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</si>
  <si>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</si>
  <si>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</si>
  <si>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</si>
  <si>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</si>
  <si>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</si>
  <si>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</si>
  <si>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</si>
  <si>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</si>
  <si>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</si>
  <si>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</si>
  <si>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</si>
  <si>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</si>
  <si>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</si>
  <si>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</si>
  <si>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</si>
  <si>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</si>
  <si>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</si>
  <si>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</si>
  <si>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</si>
  <si>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</si>
  <si>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</si>
  <si>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</si>
  <si>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</si>
  <si>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</si>
  <si>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</si>
  <si>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</si>
  <si>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</si>
  <si>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</si>
  <si>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</si>
  <si>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</si>
  <si>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</si>
  <si>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</si>
  <si>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</si>
  <si>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</si>
  <si>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</si>
  <si>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</si>
  <si>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</si>
  <si>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</si>
  <si>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</si>
  <si>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</si>
  <si>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</si>
  <si>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</si>
  <si>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</si>
  <si>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</si>
  <si>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 xml:space="preserve">Adult </t>
  </si>
  <si>
    <t>Fiction</t>
  </si>
  <si>
    <t>Non Fiction</t>
  </si>
  <si>
    <t>Total Adult</t>
  </si>
  <si>
    <t>Circulation</t>
  </si>
  <si>
    <t xml:space="preserve">Children's </t>
  </si>
  <si>
    <t xml:space="preserve">Total </t>
  </si>
  <si>
    <t>Book Circ</t>
  </si>
  <si>
    <t>Total</t>
  </si>
  <si>
    <t xml:space="preserve"> Non Print Circ</t>
  </si>
  <si>
    <t>Total Circ</t>
  </si>
  <si>
    <t xml:space="preserve">ILL </t>
  </si>
  <si>
    <t>Borrowed</t>
  </si>
  <si>
    <t>ILL</t>
  </si>
  <si>
    <t>Loaned</t>
  </si>
  <si>
    <t>County Total</t>
  </si>
  <si>
    <t>System Total</t>
  </si>
  <si>
    <t>Wappingers Fls</t>
  </si>
  <si>
    <t>Grand Total</t>
  </si>
  <si>
    <t>Livingston</t>
  </si>
  <si>
    <t xml:space="preserve"> Total Children's </t>
  </si>
  <si>
    <t>Non-Print Circ</t>
  </si>
  <si>
    <t>Mountain Top</t>
  </si>
  <si>
    <t>Olive</t>
  </si>
  <si>
    <t>Roeliff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</si>
</sst>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30">
    <font>
      <sz val="10"/>
      <color indexed="8"/>
      <name val="Arial"/>
    </font>
    <font>
      <sz val="8"/>
      <color indexed="8"/>
      <name val="Arial"/>
      <family val="2"/>
    </font>
    <font>
      <sz val="9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@Arial Unicode MS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@Arial Unicode MS"/>
      <family val="2"/>
    </font>
    <font>
      <b/>
      <sz val="10"/>
      <color indexed="8"/>
      <name val="Arial"/>
      <family val="2"/>
    </font>
    <font>
      <sz val="10"/>
      <color indexed="8"/>
      <name val="System"/>
      <family val="2"/>
    </font>
    <font>
      <sz val="9"/>
      <color indexed="8"/>
      <name val="System"/>
      <family val="2"/>
    </font>
    <font>
      <sz val="9"/>
      <name val="System"/>
      <family val="2"/>
    </font>
    <font>
      <b/>
      <sz val="10"/>
      <color indexed="8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b/>
      <i/>
      <sz val="8.5"/>
      <color indexed="18"/>
      <name val="Calibri"/>
      <family val="2"/>
      <scheme val="minor"/>
    </font>
    <font>
      <i/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sz val="7.3"/>
      <color indexed="8"/>
      <name val="Calibri"/>
      <family val="2"/>
      <scheme val="minor"/>
    </font>
    <font>
      <sz val="8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5" fillId="0" borderId="0"/>
    <xf numFmtId="0" fontId="15" fillId="0" borderId="0"/>
    <xf numFmtId="0" fontId="5" fillId="0" borderId="0"/>
  </cellStyleXfs>
  <cellXfs count="78">
    <xf numFmtId="0" fontId="0" fillId="0" borderId="0" xfId="0"/>
    <xf numFmtId="3" fontId="0" fillId="0" borderId="0" xfId="0" applyNumberFormat="1"/>
    <xf numFmtId="0" fontId="0" fillId="2" borderId="0" xfId="0" applyFill="1"/>
    <xf numFmtId="3" fontId="3" fillId="0" borderId="0" xfId="0" applyNumberFormat="1" applyFont="1"/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3" fontId="8" fillId="0" borderId="0" xfId="0" applyNumberFormat="1" applyFont="1"/>
    <xf numFmtId="0" fontId="8" fillId="0" borderId="0" xfId="0" applyFont="1"/>
    <xf numFmtId="3" fontId="10" fillId="4" borderId="0" xfId="0" applyNumberFormat="1" applyFont="1" applyFill="1" applyAlignment="1">
      <alignment horizontal="right"/>
    </xf>
    <xf numFmtId="0" fontId="9" fillId="4" borderId="0" xfId="0" applyFont="1" applyFill="1"/>
    <xf numFmtId="0" fontId="9" fillId="2" borderId="0" xfId="0" applyFont="1" applyFill="1"/>
    <xf numFmtId="164" fontId="11" fillId="5" borderId="0" xfId="4" applyNumberFormat="1" applyFont="1" applyFill="1"/>
    <xf numFmtId="164" fontId="11" fillId="4" borderId="0" xfId="4" applyNumberFormat="1" applyFont="1" applyFill="1"/>
    <xf numFmtId="0" fontId="9" fillId="0" borderId="0" xfId="0" applyFont="1"/>
    <xf numFmtId="0" fontId="1" fillId="0" borderId="0" xfId="0" applyFont="1"/>
    <xf numFmtId="3" fontId="3" fillId="5" borderId="0" xfId="0" applyNumberFormat="1" applyFont="1" applyFill="1"/>
    <xf numFmtId="0" fontId="0" fillId="6" borderId="0" xfId="0" applyFill="1"/>
    <xf numFmtId="0" fontId="3" fillId="0" borderId="0" xfId="0" applyFont="1"/>
    <xf numFmtId="0" fontId="10" fillId="0" borderId="0" xfId="0" applyFont="1"/>
    <xf numFmtId="164" fontId="11" fillId="0" borderId="0" xfId="4" applyNumberFormat="1" applyFont="1"/>
    <xf numFmtId="1" fontId="11" fillId="0" borderId="0" xfId="4" applyNumberFormat="1" applyFont="1"/>
    <xf numFmtId="164" fontId="6" fillId="0" borderId="0" xfId="4" applyNumberFormat="1" applyFont="1"/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2" fillId="2" borderId="0" xfId="0" applyFont="1" applyFill="1"/>
    <xf numFmtId="3" fontId="13" fillId="0" borderId="0" xfId="0" applyNumberFormat="1" applyFont="1"/>
    <xf numFmtId="3" fontId="7" fillId="0" borderId="0" xfId="0" applyNumberFormat="1" applyFont="1"/>
    <xf numFmtId="0" fontId="4" fillId="0" borderId="0" xfId="0" applyFont="1"/>
    <xf numFmtId="0" fontId="16" fillId="0" borderId="1" xfId="0" applyFont="1" applyBorder="1"/>
    <xf numFmtId="0" fontId="16" fillId="0" borderId="2" xfId="0" applyFont="1" applyBorder="1"/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0" xfId="0" applyFont="1"/>
    <xf numFmtId="3" fontId="18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3" fontId="17" fillId="0" borderId="0" xfId="0" applyNumberFormat="1" applyFont="1"/>
    <xf numFmtId="0" fontId="19" fillId="0" borderId="1" xfId="0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8" fillId="0" borderId="1" xfId="0" applyFont="1" applyBorder="1" applyAlignment="1">
      <alignment horizontal="right"/>
    </xf>
    <xf numFmtId="0" fontId="17" fillId="0" borderId="3" xfId="0" applyFont="1" applyBorder="1"/>
    <xf numFmtId="0" fontId="18" fillId="0" borderId="3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7" fillId="0" borderId="2" xfId="0" applyFont="1" applyBorder="1"/>
    <xf numFmtId="0" fontId="20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3" fontId="17" fillId="0" borderId="2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22" fillId="0" borderId="2" xfId="0" applyFont="1" applyBorder="1"/>
    <xf numFmtId="0" fontId="23" fillId="0" borderId="2" xfId="0" applyFont="1" applyBorder="1"/>
    <xf numFmtId="0" fontId="24" fillId="0" borderId="2" xfId="0" applyFont="1" applyBorder="1"/>
    <xf numFmtId="3" fontId="21" fillId="0" borderId="2" xfId="0" applyNumberFormat="1" applyFont="1" applyBorder="1"/>
    <xf numFmtId="0" fontId="25" fillId="0" borderId="0" xfId="0" applyFont="1"/>
    <xf numFmtId="3" fontId="18" fillId="0" borderId="0" xfId="0" applyNumberFormat="1" applyFont="1"/>
    <xf numFmtId="0" fontId="16" fillId="0" borderId="0" xfId="0" applyFont="1"/>
    <xf numFmtId="0" fontId="17" fillId="2" borderId="1" xfId="0" applyFont="1" applyFill="1" applyBorder="1"/>
    <xf numFmtId="0" fontId="26" fillId="2" borderId="0" xfId="0" applyFont="1" applyFill="1"/>
    <xf numFmtId="0" fontId="21" fillId="0" borderId="2" xfId="0" applyFont="1" applyBorder="1"/>
    <xf numFmtId="0" fontId="18" fillId="2" borderId="0" xfId="0" applyFont="1" applyFill="1"/>
    <xf numFmtId="0" fontId="17" fillId="2" borderId="0" xfId="0" applyFont="1" applyFill="1"/>
    <xf numFmtId="3" fontId="17" fillId="0" borderId="2" xfId="0" applyNumberFormat="1" applyFont="1" applyBorder="1"/>
    <xf numFmtId="1" fontId="17" fillId="0" borderId="2" xfId="0" applyNumberFormat="1" applyFont="1" applyBorder="1"/>
    <xf numFmtId="0" fontId="17" fillId="0" borderId="0" xfId="0" applyFont="1" applyAlignment="1">
      <alignment horizontal="left"/>
    </xf>
    <xf numFmtId="0" fontId="17" fillId="4" borderId="2" xfId="0" applyFont="1" applyFill="1" applyBorder="1"/>
    <xf numFmtId="0" fontId="19" fillId="4" borderId="2" xfId="0" applyFont="1" applyFill="1" applyBorder="1" applyAlignment="1">
      <alignment horizontal="left"/>
    </xf>
    <xf numFmtId="3" fontId="17" fillId="4" borderId="2" xfId="0" applyNumberFormat="1" applyFont="1" applyFill="1" applyBorder="1" applyAlignment="1">
      <alignment horizontal="right"/>
    </xf>
    <xf numFmtId="0" fontId="26" fillId="2" borderId="1" xfId="0" applyFont="1" applyFill="1" applyBorder="1"/>
    <xf numFmtId="0" fontId="26" fillId="0" borderId="3" xfId="0" applyFont="1" applyBorder="1"/>
    <xf numFmtId="3" fontId="17" fillId="0" borderId="3" xfId="0" applyNumberFormat="1" applyFont="1" applyBorder="1"/>
    <xf numFmtId="164" fontId="11" fillId="0" borderId="3" xfId="4" applyNumberFormat="1" applyFont="1" applyBorder="1"/>
    <xf numFmtId="0" fontId="9" fillId="0" borderId="3" xfId="0" applyFont="1" applyBorder="1"/>
    <xf numFmtId="0" fontId="27" fillId="0" borderId="0" xfId="0" applyFont="1" applyAlignment="1">
      <alignment horizontal="left"/>
    </xf>
    <xf numFmtId="0" fontId="28" fillId="2" borderId="1" xfId="0" applyFont="1" applyFill="1" applyBorder="1" applyAlignment="1">
      <alignment horizontal="right"/>
    </xf>
    <xf numFmtId="0" fontId="28" fillId="0" borderId="3" xfId="0" applyFont="1" applyBorder="1" applyAlignment="1">
      <alignment horizontal="right"/>
    </xf>
    <xf numFmtId="1" fontId="17" fillId="0" borderId="0" xfId="0" applyNumberFormat="1" applyFont="1"/>
    <xf numFmtId="0" fontId="21" fillId="0" borderId="0" xfId="0" applyFont="1"/>
    <xf numFmtId="3" fontId="29" fillId="0" borderId="2" xfId="0" applyNumberFormat="1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circ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901"/>
  <sheetViews>
    <sheetView tabSelected="1" showWhiteSpace="0" topLeftCell="A2" zoomScaleNormal="100" zoomScaleSheetLayoutView="75" zoomScalePageLayoutView="125" workbookViewId="0">
      <selection activeCell="A2" sqref="A2"/>
    </sheetView>
  </sheetViews>
  <sheetFormatPr defaultRowHeight="12.75" outlineLevelRow="1"/>
  <cols>
    <col min="1" max="1" width="2.42578125" customWidth="1"/>
    <col min="2" max="2" width="12.7109375" style="17" customWidth="1"/>
    <col min="3" max="3" width="8.140625" customWidth="1"/>
    <col min="5" max="5" width="10" customWidth="1"/>
    <col min="6" max="7" width="10.5703125" customWidth="1"/>
    <col min="8" max="8" width="11.140625" customWidth="1"/>
    <col min="9" max="9" width="9.28515625" customWidth="1"/>
    <col min="10" max="10" width="9.85546875" customWidth="1"/>
    <col min="11" max="11" width="10.140625" customWidth="1"/>
    <col min="12" max="12" width="10.5703125" customWidth="1"/>
    <col min="13" max="13" width="8.5703125" customWidth="1"/>
    <col min="14" max="14" width="9.5703125" customWidth="1"/>
    <col min="15" max="15" width="0.140625" style="2" customWidth="1"/>
    <col min="16" max="16" width="2.28515625" style="2" customWidth="1"/>
    <col min="17" max="17" width="0.140625" hidden="1" customWidth="1"/>
    <col min="18" max="16384" width="9.140625" style="2"/>
  </cols>
  <sheetData>
    <row r="1" spans="1:17" ht="12.75" hidden="1" customHeight="1">
      <c r="A1" s="14"/>
      <c r="C1" s="14"/>
      <c r="D1" s="14"/>
      <c r="E1" s="14"/>
      <c r="F1" s="32"/>
      <c r="G1" s="32"/>
      <c r="H1" s="55"/>
      <c r="I1" s="55"/>
      <c r="J1" s="55"/>
      <c r="K1" s="55"/>
      <c r="L1" s="55"/>
      <c r="M1" s="55"/>
      <c r="N1" s="55"/>
      <c r="O1" s="57"/>
      <c r="P1" s="57"/>
    </row>
    <row r="2" spans="1:17" ht="16.5" customHeight="1">
      <c r="A2" s="39"/>
      <c r="B2" s="39"/>
      <c r="C2" s="40" t="s">
        <v>66</v>
      </c>
      <c r="D2" s="40" t="s">
        <v>66</v>
      </c>
      <c r="E2" s="40" t="s">
        <v>69</v>
      </c>
      <c r="F2" s="40" t="s">
        <v>86</v>
      </c>
      <c r="G2" s="40" t="s">
        <v>72</v>
      </c>
      <c r="H2" s="40" t="s">
        <v>66</v>
      </c>
      <c r="I2" s="40" t="s">
        <v>71</v>
      </c>
      <c r="J2" s="40" t="s">
        <v>74</v>
      </c>
      <c r="K2" s="40" t="s">
        <v>71</v>
      </c>
      <c r="L2" s="40" t="s">
        <v>84</v>
      </c>
      <c r="M2" s="40" t="s">
        <v>77</v>
      </c>
      <c r="N2" s="40" t="s">
        <v>79</v>
      </c>
      <c r="O2" s="73"/>
      <c r="P2" s="67"/>
      <c r="Q2" s="4"/>
    </row>
    <row r="3" spans="1:17" customFormat="1" ht="17.25" customHeight="1">
      <c r="A3" s="72" t="s">
        <v>1</v>
      </c>
      <c r="B3" s="32"/>
      <c r="C3" s="43" t="s">
        <v>67</v>
      </c>
      <c r="D3" s="43" t="s">
        <v>68</v>
      </c>
      <c r="E3" s="43" t="s">
        <v>73</v>
      </c>
      <c r="F3" s="43" t="s">
        <v>73</v>
      </c>
      <c r="G3" s="43" t="s">
        <v>73</v>
      </c>
      <c r="H3" s="43" t="s">
        <v>87</v>
      </c>
      <c r="I3" s="43" t="s">
        <v>87</v>
      </c>
      <c r="J3" s="43" t="s">
        <v>75</v>
      </c>
      <c r="K3" s="43" t="s">
        <v>76</v>
      </c>
      <c r="L3" s="43" t="s">
        <v>70</v>
      </c>
      <c r="M3" s="43" t="s">
        <v>78</v>
      </c>
      <c r="N3" s="42" t="s">
        <v>80</v>
      </c>
      <c r="O3" s="74"/>
      <c r="P3" s="68"/>
      <c r="Q3" s="4"/>
    </row>
    <row r="4" spans="1:17" customFormat="1" ht="18" customHeight="1" outlineLevel="1">
      <c r="A4" s="44"/>
      <c r="B4" s="30" t="s">
        <v>2</v>
      </c>
      <c r="C4" s="61">
        <v>16888</v>
      </c>
      <c r="D4" s="61">
        <v>9937</v>
      </c>
      <c r="E4" s="61">
        <v>26825</v>
      </c>
      <c r="F4" s="61">
        <v>16850</v>
      </c>
      <c r="G4" s="61">
        <v>43675</v>
      </c>
      <c r="H4" s="61">
        <v>11342</v>
      </c>
      <c r="I4" s="61">
        <v>929</v>
      </c>
      <c r="J4" s="61">
        <v>12271</v>
      </c>
      <c r="K4" s="61">
        <v>17779</v>
      </c>
      <c r="L4" s="61">
        <v>78227</v>
      </c>
      <c r="M4" s="61">
        <v>18026</v>
      </c>
      <c r="N4" s="61">
        <v>11361</v>
      </c>
      <c r="O4" s="44"/>
      <c r="P4" s="44"/>
      <c r="Q4" s="19"/>
    </row>
    <row r="5" spans="1:17" customFormat="1" ht="18" customHeight="1" outlineLevel="1">
      <c r="A5" s="44"/>
      <c r="B5" s="30" t="s">
        <v>3</v>
      </c>
      <c r="C5" s="61">
        <v>8372</v>
      </c>
      <c r="D5" s="61">
        <v>4968</v>
      </c>
      <c r="E5" s="61">
        <v>13340</v>
      </c>
      <c r="F5" s="61">
        <v>11009</v>
      </c>
      <c r="G5" s="61">
        <v>24349</v>
      </c>
      <c r="H5" s="61">
        <v>3762</v>
      </c>
      <c r="I5" s="62">
        <v>379</v>
      </c>
      <c r="J5" s="61">
        <v>4141</v>
      </c>
      <c r="K5" s="61">
        <v>11388</v>
      </c>
      <c r="L5" s="61">
        <v>42525</v>
      </c>
      <c r="M5" s="61">
        <v>7946</v>
      </c>
      <c r="N5" s="61">
        <v>7465</v>
      </c>
      <c r="O5" s="44"/>
      <c r="P5" s="44"/>
      <c r="Q5" s="19"/>
    </row>
    <row r="6" spans="1:17" customFormat="1" ht="18" customHeight="1" outlineLevel="1">
      <c r="A6" s="44"/>
      <c r="B6" s="30" t="s">
        <v>4</v>
      </c>
      <c r="C6" s="61">
        <v>4565</v>
      </c>
      <c r="D6" s="61">
        <v>2411</v>
      </c>
      <c r="E6" s="61">
        <v>6976</v>
      </c>
      <c r="F6" s="61">
        <v>4551</v>
      </c>
      <c r="G6" s="61">
        <v>11527</v>
      </c>
      <c r="H6" s="61">
        <v>2094</v>
      </c>
      <c r="I6" s="61">
        <v>444</v>
      </c>
      <c r="J6" s="61">
        <v>2538</v>
      </c>
      <c r="K6" s="61">
        <v>4995</v>
      </c>
      <c r="L6" s="61">
        <v>19006</v>
      </c>
      <c r="M6" s="61">
        <v>4343</v>
      </c>
      <c r="N6" s="61">
        <v>3481</v>
      </c>
      <c r="O6" s="44"/>
      <c r="P6" s="44"/>
      <c r="Q6" s="19"/>
    </row>
    <row r="7" spans="1:17" customFormat="1" ht="18.75" customHeight="1" outlineLevel="1">
      <c r="A7" s="44"/>
      <c r="B7" s="30" t="s">
        <v>90</v>
      </c>
      <c r="C7" s="61">
        <v>9291</v>
      </c>
      <c r="D7" s="61">
        <v>4862</v>
      </c>
      <c r="E7" s="61">
        <v>14153</v>
      </c>
      <c r="F7" s="61">
        <v>10105</v>
      </c>
      <c r="G7" s="61">
        <v>24258</v>
      </c>
      <c r="H7" s="61">
        <v>11116</v>
      </c>
      <c r="I7" s="62">
        <v>300</v>
      </c>
      <c r="J7" s="61">
        <v>11416</v>
      </c>
      <c r="K7" s="61">
        <v>10405</v>
      </c>
      <c r="L7" s="61">
        <v>49121</v>
      </c>
      <c r="M7" s="61">
        <v>8747</v>
      </c>
      <c r="N7" s="61">
        <v>7932</v>
      </c>
      <c r="O7" s="44"/>
      <c r="P7" s="44"/>
      <c r="Q7" s="19"/>
    </row>
    <row r="8" spans="1:17" customFormat="1" ht="18" customHeight="1" outlineLevel="1">
      <c r="A8" s="44"/>
      <c r="B8" s="30" t="s">
        <v>5</v>
      </c>
      <c r="C8" s="61">
        <v>7599</v>
      </c>
      <c r="D8" s="61">
        <v>5023</v>
      </c>
      <c r="E8" s="61">
        <v>12622</v>
      </c>
      <c r="F8" s="61">
        <v>10308</v>
      </c>
      <c r="G8" s="61">
        <v>22930</v>
      </c>
      <c r="H8" s="61">
        <v>5815</v>
      </c>
      <c r="I8" s="62">
        <v>492</v>
      </c>
      <c r="J8" s="61">
        <v>6307</v>
      </c>
      <c r="K8" s="61">
        <v>10800</v>
      </c>
      <c r="L8" s="61">
        <v>40675</v>
      </c>
      <c r="M8" s="61">
        <v>7859</v>
      </c>
      <c r="N8" s="61">
        <v>8131</v>
      </c>
      <c r="O8" s="44"/>
      <c r="P8" s="44"/>
      <c r="Q8" s="19"/>
    </row>
    <row r="9" spans="1:17" customFormat="1" ht="18" customHeight="1" outlineLevel="1">
      <c r="A9" s="44"/>
      <c r="B9" s="30" t="s">
        <v>6</v>
      </c>
      <c r="C9" s="61">
        <v>12468</v>
      </c>
      <c r="D9" s="61">
        <v>5817</v>
      </c>
      <c r="E9" s="61">
        <v>18285</v>
      </c>
      <c r="F9" s="61">
        <v>18006</v>
      </c>
      <c r="G9" s="61">
        <v>36291</v>
      </c>
      <c r="H9" s="61">
        <v>6401</v>
      </c>
      <c r="I9" s="61">
        <v>880</v>
      </c>
      <c r="J9" s="61">
        <v>7281</v>
      </c>
      <c r="K9" s="61">
        <v>18886</v>
      </c>
      <c r="L9" s="61">
        <v>53097</v>
      </c>
      <c r="M9" s="61">
        <v>9690</v>
      </c>
      <c r="N9" s="61">
        <v>6814</v>
      </c>
      <c r="O9" s="44"/>
      <c r="P9" s="44"/>
      <c r="Q9" s="19"/>
    </row>
    <row r="10" spans="1:17" customFormat="1" ht="18" customHeight="1" outlineLevel="1">
      <c r="A10" s="44"/>
      <c r="B10" s="30" t="s">
        <v>85</v>
      </c>
      <c r="C10" s="61">
        <v>1342</v>
      </c>
      <c r="D10" s="62">
        <v>774</v>
      </c>
      <c r="E10" s="61">
        <v>2116</v>
      </c>
      <c r="F10" s="62">
        <v>1914</v>
      </c>
      <c r="G10" s="61">
        <v>4030</v>
      </c>
      <c r="H10" s="62">
        <v>1721</v>
      </c>
      <c r="I10" s="62">
        <v>260</v>
      </c>
      <c r="J10" s="62">
        <v>1981</v>
      </c>
      <c r="K10" s="62">
        <v>2174</v>
      </c>
      <c r="L10" s="61">
        <v>17799</v>
      </c>
      <c r="M10" s="61">
        <v>3688</v>
      </c>
      <c r="N10" s="62">
        <v>921</v>
      </c>
      <c r="O10" s="44"/>
      <c r="P10" s="44"/>
      <c r="Q10" s="20"/>
    </row>
    <row r="11" spans="1:17" customFormat="1" ht="18" customHeight="1" outlineLevel="1">
      <c r="A11" s="44"/>
      <c r="B11" s="30" t="s">
        <v>7</v>
      </c>
      <c r="C11" s="61">
        <v>4498</v>
      </c>
      <c r="D11" s="61">
        <v>1653</v>
      </c>
      <c r="E11" s="61">
        <v>6151</v>
      </c>
      <c r="F11" s="61">
        <v>4118</v>
      </c>
      <c r="G11" s="61">
        <v>10269</v>
      </c>
      <c r="H11" s="61">
        <v>3715</v>
      </c>
      <c r="I11" s="61">
        <v>377</v>
      </c>
      <c r="J11" s="61">
        <v>4092</v>
      </c>
      <c r="K11" s="61">
        <v>4495</v>
      </c>
      <c r="L11" s="61">
        <v>16879</v>
      </c>
      <c r="M11" s="61">
        <v>3094</v>
      </c>
      <c r="N11" s="61">
        <v>5463</v>
      </c>
      <c r="O11" s="44"/>
      <c r="P11" s="44"/>
      <c r="Q11" s="19"/>
    </row>
    <row r="12" spans="1:17" customFormat="1" ht="18" customHeight="1" outlineLevel="1">
      <c r="A12" s="44"/>
      <c r="B12" s="30" t="s">
        <v>8</v>
      </c>
      <c r="C12" s="61">
        <v>2350</v>
      </c>
      <c r="D12" s="61">
        <v>1436</v>
      </c>
      <c r="E12" s="61">
        <v>3786</v>
      </c>
      <c r="F12" s="61">
        <v>3869</v>
      </c>
      <c r="G12" s="61">
        <v>7655</v>
      </c>
      <c r="H12" s="61">
        <v>1564</v>
      </c>
      <c r="I12" s="62">
        <v>209</v>
      </c>
      <c r="J12" s="61">
        <v>1773</v>
      </c>
      <c r="K12" s="61">
        <v>4078</v>
      </c>
      <c r="L12" s="61">
        <v>11849</v>
      </c>
      <c r="M12" s="61">
        <v>2989</v>
      </c>
      <c r="N12" s="61">
        <v>4800</v>
      </c>
      <c r="O12" s="44"/>
      <c r="P12" s="44"/>
      <c r="Q12" s="19"/>
    </row>
    <row r="13" spans="1:17" customFormat="1" ht="18" customHeight="1" outlineLevel="1">
      <c r="A13" s="44"/>
      <c r="B13" s="30" t="s">
        <v>9</v>
      </c>
      <c r="C13" s="61">
        <v>2962</v>
      </c>
      <c r="D13" s="61">
        <v>3527</v>
      </c>
      <c r="E13" s="61">
        <v>6489</v>
      </c>
      <c r="F13" s="61">
        <v>6863</v>
      </c>
      <c r="G13" s="61">
        <v>13352</v>
      </c>
      <c r="H13" s="61">
        <v>6330</v>
      </c>
      <c r="I13" s="61">
        <v>803</v>
      </c>
      <c r="J13" s="61">
        <v>7133</v>
      </c>
      <c r="K13" s="61">
        <v>7666</v>
      </c>
      <c r="L13" s="61">
        <v>24236</v>
      </c>
      <c r="M13" s="61">
        <v>4837</v>
      </c>
      <c r="N13" s="61">
        <v>3924</v>
      </c>
      <c r="O13" s="44"/>
      <c r="P13" s="44"/>
      <c r="Q13" s="19"/>
    </row>
    <row r="14" spans="1:17" customFormat="1" ht="18" customHeight="1" outlineLevel="1">
      <c r="A14" s="44"/>
      <c r="B14" s="30" t="s">
        <v>10</v>
      </c>
      <c r="C14" s="61">
        <v>4731</v>
      </c>
      <c r="D14" s="61">
        <v>2278</v>
      </c>
      <c r="E14" s="61">
        <v>7009</v>
      </c>
      <c r="F14" s="61">
        <v>4225</v>
      </c>
      <c r="G14" s="61">
        <v>11234</v>
      </c>
      <c r="H14" s="61">
        <v>3107</v>
      </c>
      <c r="I14" s="61">
        <v>245</v>
      </c>
      <c r="J14" s="61">
        <v>3352</v>
      </c>
      <c r="K14" s="61">
        <v>4470</v>
      </c>
      <c r="L14" s="61">
        <v>22488</v>
      </c>
      <c r="M14" s="61">
        <v>4148</v>
      </c>
      <c r="N14" s="61">
        <v>2192</v>
      </c>
      <c r="O14" s="44"/>
      <c r="P14" s="44"/>
      <c r="Q14" s="19"/>
    </row>
    <row r="15" spans="1:17" s="10" customFormat="1" ht="16.5" customHeight="1" outlineLevel="1">
      <c r="A15" s="64"/>
      <c r="B15" s="65" t="s">
        <v>81</v>
      </c>
      <c r="C15" s="66">
        <f t="shared" ref="C15:N15" si="0">SUM(C4:C14)</f>
        <v>75066</v>
      </c>
      <c r="D15" s="66">
        <f t="shared" si="0"/>
        <v>42686</v>
      </c>
      <c r="E15" s="66">
        <f t="shared" si="0"/>
        <v>117752</v>
      </c>
      <c r="F15" s="66">
        <f t="shared" si="0"/>
        <v>91818</v>
      </c>
      <c r="G15" s="66">
        <f t="shared" si="0"/>
        <v>209570</v>
      </c>
      <c r="H15" s="66">
        <f t="shared" si="0"/>
        <v>56967</v>
      </c>
      <c r="I15" s="66">
        <f t="shared" si="0"/>
        <v>5318</v>
      </c>
      <c r="J15" s="66">
        <f t="shared" si="0"/>
        <v>62285</v>
      </c>
      <c r="K15" s="66">
        <f t="shared" si="0"/>
        <v>97136</v>
      </c>
      <c r="L15" s="66">
        <f t="shared" si="0"/>
        <v>375902</v>
      </c>
      <c r="M15" s="66">
        <f t="shared" si="0"/>
        <v>75367</v>
      </c>
      <c r="N15" s="66">
        <f t="shared" si="0"/>
        <v>62484</v>
      </c>
      <c r="O15" s="64"/>
      <c r="P15" s="64"/>
      <c r="Q15" s="8"/>
    </row>
    <row r="16" spans="1:17" customFormat="1" ht="21" customHeight="1">
      <c r="A16" s="72" t="s">
        <v>11</v>
      </c>
      <c r="B16" s="3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2"/>
      <c r="P16" s="32"/>
      <c r="Q16" s="3"/>
    </row>
    <row r="17" spans="1:17" s="18" customFormat="1" ht="18" customHeight="1" outlineLevel="1">
      <c r="A17" s="32"/>
      <c r="B17" s="63" t="s">
        <v>12</v>
      </c>
      <c r="C17" s="36">
        <v>4410</v>
      </c>
      <c r="D17" s="36">
        <v>1205</v>
      </c>
      <c r="E17" s="36">
        <v>5615</v>
      </c>
      <c r="F17" s="36">
        <v>2828</v>
      </c>
      <c r="G17" s="36">
        <v>8443</v>
      </c>
      <c r="H17" s="36">
        <v>1843</v>
      </c>
      <c r="I17" s="75">
        <v>123</v>
      </c>
      <c r="J17" s="36">
        <v>1966</v>
      </c>
      <c r="K17" s="36">
        <v>2951</v>
      </c>
      <c r="L17" s="36">
        <v>14033</v>
      </c>
      <c r="M17" s="36">
        <v>2810</v>
      </c>
      <c r="N17" s="36">
        <v>3585</v>
      </c>
      <c r="O17" s="32"/>
      <c r="P17" s="32"/>
      <c r="Q17" s="19"/>
    </row>
    <row r="18" spans="1:17" s="18" customFormat="1" ht="18" customHeight="1" outlineLevel="1">
      <c r="A18" s="44"/>
      <c r="B18" s="30" t="s">
        <v>13</v>
      </c>
      <c r="C18" s="61">
        <v>13355</v>
      </c>
      <c r="D18" s="61">
        <v>11143</v>
      </c>
      <c r="E18" s="61">
        <v>24498</v>
      </c>
      <c r="F18" s="61">
        <v>25584</v>
      </c>
      <c r="G18" s="61">
        <v>50082</v>
      </c>
      <c r="H18" s="61">
        <v>15143</v>
      </c>
      <c r="I18" s="61">
        <v>524</v>
      </c>
      <c r="J18" s="61">
        <v>15667</v>
      </c>
      <c r="K18" s="61">
        <v>26108</v>
      </c>
      <c r="L18" s="61">
        <v>89305</v>
      </c>
      <c r="M18" s="61">
        <v>15644</v>
      </c>
      <c r="N18" s="61">
        <v>18441</v>
      </c>
      <c r="O18" s="44"/>
      <c r="P18" s="44"/>
      <c r="Q18" s="19"/>
    </row>
    <row r="19" spans="1:17" s="18" customFormat="1" ht="18" customHeight="1" outlineLevel="1">
      <c r="A19" s="44"/>
      <c r="B19" s="30" t="s">
        <v>14</v>
      </c>
      <c r="C19" s="61">
        <v>12549</v>
      </c>
      <c r="D19" s="61">
        <v>5269</v>
      </c>
      <c r="E19" s="61">
        <v>17818</v>
      </c>
      <c r="F19" s="61">
        <v>20276</v>
      </c>
      <c r="G19" s="61">
        <v>38094</v>
      </c>
      <c r="H19" s="61">
        <v>6418</v>
      </c>
      <c r="I19" s="61">
        <v>1251</v>
      </c>
      <c r="J19" s="61">
        <v>7669</v>
      </c>
      <c r="K19" s="61">
        <v>21527</v>
      </c>
      <c r="L19" s="61">
        <v>61296</v>
      </c>
      <c r="M19" s="61">
        <v>8186</v>
      </c>
      <c r="N19" s="61">
        <v>12678</v>
      </c>
      <c r="O19" s="44"/>
      <c r="P19" s="44"/>
      <c r="Q19" s="19"/>
    </row>
    <row r="20" spans="1:17" s="18" customFormat="1" ht="18" customHeight="1" outlineLevel="1">
      <c r="A20" s="44"/>
      <c r="B20" s="30" t="s">
        <v>0</v>
      </c>
      <c r="C20" s="61">
        <v>3914</v>
      </c>
      <c r="D20" s="61">
        <v>2030</v>
      </c>
      <c r="E20" s="61">
        <v>5944</v>
      </c>
      <c r="F20" s="61">
        <v>3248</v>
      </c>
      <c r="G20" s="61">
        <v>9192</v>
      </c>
      <c r="H20" s="61">
        <v>2593</v>
      </c>
      <c r="I20" s="62">
        <v>185</v>
      </c>
      <c r="J20" s="61">
        <v>2778</v>
      </c>
      <c r="K20" s="61">
        <v>3433</v>
      </c>
      <c r="L20" s="61">
        <v>18521</v>
      </c>
      <c r="M20" s="61">
        <v>3709</v>
      </c>
      <c r="N20" s="61">
        <v>6390</v>
      </c>
      <c r="O20" s="44"/>
      <c r="P20" s="44"/>
      <c r="Q20" s="19"/>
    </row>
    <row r="21" spans="1:17" s="18" customFormat="1" ht="18" customHeight="1" outlineLevel="1">
      <c r="A21" s="44"/>
      <c r="B21" s="30" t="s">
        <v>15</v>
      </c>
      <c r="C21" s="61">
        <v>4279</v>
      </c>
      <c r="D21" s="61">
        <v>2095</v>
      </c>
      <c r="E21" s="61">
        <v>6374</v>
      </c>
      <c r="F21" s="61">
        <v>6745</v>
      </c>
      <c r="G21" s="61">
        <v>13119</v>
      </c>
      <c r="H21" s="61">
        <v>5852</v>
      </c>
      <c r="I21" s="62">
        <v>406</v>
      </c>
      <c r="J21" s="61">
        <v>6258</v>
      </c>
      <c r="K21" s="61">
        <v>7151</v>
      </c>
      <c r="L21" s="61">
        <v>26163</v>
      </c>
      <c r="M21" s="61">
        <v>4218</v>
      </c>
      <c r="N21" s="61">
        <v>5436</v>
      </c>
      <c r="O21" s="44"/>
      <c r="P21" s="44"/>
      <c r="Q21" s="19"/>
    </row>
    <row r="22" spans="1:17" s="18" customFormat="1" ht="18" customHeight="1" outlineLevel="1">
      <c r="A22" s="44"/>
      <c r="B22" s="30" t="s">
        <v>16</v>
      </c>
      <c r="C22" s="61">
        <v>36098</v>
      </c>
      <c r="D22" s="61">
        <v>14964</v>
      </c>
      <c r="E22" s="61">
        <v>51062</v>
      </c>
      <c r="F22" s="61">
        <v>59418</v>
      </c>
      <c r="G22" s="61">
        <v>110480</v>
      </c>
      <c r="H22" s="61">
        <v>19871</v>
      </c>
      <c r="I22" s="61">
        <v>3904</v>
      </c>
      <c r="J22" s="61">
        <v>23775</v>
      </c>
      <c r="K22" s="61">
        <v>63322</v>
      </c>
      <c r="L22" s="61">
        <v>164067</v>
      </c>
      <c r="M22" s="61">
        <v>22016</v>
      </c>
      <c r="N22" s="61">
        <v>18080</v>
      </c>
      <c r="O22" s="44"/>
      <c r="P22" s="44"/>
      <c r="Q22" s="19"/>
    </row>
    <row r="23" spans="1:17" s="18" customFormat="1" ht="18" customHeight="1" outlineLevel="1">
      <c r="A23" s="44"/>
      <c r="B23" s="30" t="s">
        <v>17</v>
      </c>
      <c r="C23" s="36">
        <v>22637</v>
      </c>
      <c r="D23" s="36">
        <v>6456</v>
      </c>
      <c r="E23" s="36">
        <v>29093</v>
      </c>
      <c r="F23" s="36">
        <v>15925</v>
      </c>
      <c r="G23" s="36">
        <v>45018</v>
      </c>
      <c r="H23" s="36">
        <v>7060</v>
      </c>
      <c r="I23" s="36">
        <v>975</v>
      </c>
      <c r="J23" s="61">
        <v>8035</v>
      </c>
      <c r="K23" s="61">
        <v>16900</v>
      </c>
      <c r="L23" s="61">
        <v>63746</v>
      </c>
      <c r="M23" s="61">
        <v>11101</v>
      </c>
      <c r="N23" s="61">
        <v>12323</v>
      </c>
      <c r="O23" s="44"/>
      <c r="P23" s="44"/>
      <c r="Q23" s="19"/>
    </row>
    <row r="24" spans="1:17" s="18" customFormat="1" ht="18" customHeight="1" outlineLevel="1">
      <c r="A24" s="44"/>
      <c r="B24" s="30" t="s">
        <v>18</v>
      </c>
      <c r="C24" s="61">
        <v>8363</v>
      </c>
      <c r="D24" s="61">
        <v>4108</v>
      </c>
      <c r="E24" s="61">
        <v>12471</v>
      </c>
      <c r="F24" s="61">
        <v>8257</v>
      </c>
      <c r="G24" s="61">
        <v>20728</v>
      </c>
      <c r="H24" s="61">
        <v>13111</v>
      </c>
      <c r="I24" s="61">
        <v>778</v>
      </c>
      <c r="J24" s="61">
        <v>13889</v>
      </c>
      <c r="K24" s="61">
        <v>9035</v>
      </c>
      <c r="L24" s="61">
        <v>50673</v>
      </c>
      <c r="M24" s="61">
        <v>9574</v>
      </c>
      <c r="N24" s="61">
        <v>9456</v>
      </c>
      <c r="O24" s="44"/>
      <c r="P24" s="44"/>
      <c r="Q24" s="19"/>
    </row>
    <row r="25" spans="1:17" s="18" customFormat="1" ht="18" customHeight="1" outlineLevel="1">
      <c r="A25" s="44"/>
      <c r="B25" s="30" t="s">
        <v>19</v>
      </c>
      <c r="C25" s="61">
        <v>13471</v>
      </c>
      <c r="D25" s="61">
        <v>7664</v>
      </c>
      <c r="E25" s="61">
        <v>21135</v>
      </c>
      <c r="F25" s="61">
        <v>18516</v>
      </c>
      <c r="G25" s="61">
        <v>39651</v>
      </c>
      <c r="H25" s="61">
        <v>14530</v>
      </c>
      <c r="I25" s="61">
        <v>1919</v>
      </c>
      <c r="J25" s="61">
        <v>16449</v>
      </c>
      <c r="K25" s="61">
        <v>20435</v>
      </c>
      <c r="L25" s="61">
        <v>80260</v>
      </c>
      <c r="M25" s="61">
        <v>8530</v>
      </c>
      <c r="N25" s="61">
        <v>20771</v>
      </c>
      <c r="O25" s="44"/>
      <c r="P25" s="44"/>
      <c r="Q25" s="19"/>
    </row>
    <row r="26" spans="1:17" s="18" customFormat="1" ht="18" customHeight="1" outlineLevel="1">
      <c r="A26" s="44"/>
      <c r="B26" s="30" t="s">
        <v>20</v>
      </c>
      <c r="C26" s="61">
        <v>10531</v>
      </c>
      <c r="D26" s="61">
        <v>5799</v>
      </c>
      <c r="E26" s="61">
        <v>16330</v>
      </c>
      <c r="F26" s="61">
        <v>11253</v>
      </c>
      <c r="G26" s="61">
        <v>27583</v>
      </c>
      <c r="H26" s="61">
        <v>5323</v>
      </c>
      <c r="I26" s="61">
        <v>408</v>
      </c>
      <c r="J26" s="61">
        <v>5731</v>
      </c>
      <c r="K26" s="61">
        <v>11661</v>
      </c>
      <c r="L26" s="61">
        <v>41068</v>
      </c>
      <c r="M26" s="61">
        <v>6604</v>
      </c>
      <c r="N26" s="61">
        <v>12334</v>
      </c>
      <c r="O26" s="44"/>
      <c r="P26" s="44"/>
      <c r="Q26" s="19"/>
    </row>
    <row r="27" spans="1:17" s="18" customFormat="1" ht="18" customHeight="1" outlineLevel="1">
      <c r="A27" s="44"/>
      <c r="B27" s="30" t="s">
        <v>21</v>
      </c>
      <c r="C27" s="61">
        <v>4727</v>
      </c>
      <c r="D27" s="61">
        <v>2343</v>
      </c>
      <c r="E27" s="61">
        <v>7070</v>
      </c>
      <c r="F27" s="61">
        <v>4943</v>
      </c>
      <c r="G27" s="61">
        <v>12013</v>
      </c>
      <c r="H27" s="61">
        <v>4681</v>
      </c>
      <c r="I27" s="61">
        <v>504</v>
      </c>
      <c r="J27" s="61">
        <v>5185</v>
      </c>
      <c r="K27" s="61">
        <v>5447</v>
      </c>
      <c r="L27" s="61">
        <v>19754</v>
      </c>
      <c r="M27" s="61">
        <v>2698</v>
      </c>
      <c r="N27" s="61">
        <v>7690</v>
      </c>
      <c r="O27" s="44"/>
      <c r="P27" s="44"/>
      <c r="Q27" s="19"/>
    </row>
    <row r="28" spans="1:17" s="18" customFormat="1" ht="18" customHeight="1" outlineLevel="1">
      <c r="A28" s="44"/>
      <c r="B28" s="30" t="s">
        <v>22</v>
      </c>
      <c r="C28" s="61">
        <v>8365</v>
      </c>
      <c r="D28" s="61">
        <v>3723</v>
      </c>
      <c r="E28" s="61">
        <v>12088</v>
      </c>
      <c r="F28" s="61">
        <v>16309</v>
      </c>
      <c r="G28" s="61">
        <v>28397</v>
      </c>
      <c r="H28" s="61">
        <v>4577</v>
      </c>
      <c r="I28" s="61">
        <v>952</v>
      </c>
      <c r="J28" s="61">
        <v>5529</v>
      </c>
      <c r="K28" s="61">
        <v>17261</v>
      </c>
      <c r="L28" s="61">
        <v>44847</v>
      </c>
      <c r="M28" s="61">
        <v>8309</v>
      </c>
      <c r="N28" s="61">
        <v>8391</v>
      </c>
      <c r="O28" s="44"/>
      <c r="P28" s="44"/>
      <c r="Q28" s="19"/>
    </row>
    <row r="29" spans="1:17" s="18" customFormat="1" ht="18" customHeight="1" outlineLevel="1">
      <c r="A29" s="44"/>
      <c r="B29" s="30" t="s">
        <v>23</v>
      </c>
      <c r="C29" s="61">
        <v>3173</v>
      </c>
      <c r="D29" s="61">
        <v>1234</v>
      </c>
      <c r="E29" s="61">
        <v>4407</v>
      </c>
      <c r="F29" s="61">
        <v>2507</v>
      </c>
      <c r="G29" s="61">
        <v>6914</v>
      </c>
      <c r="H29" s="61">
        <v>1909</v>
      </c>
      <c r="I29" s="62">
        <v>376</v>
      </c>
      <c r="J29" s="61">
        <v>2285</v>
      </c>
      <c r="K29" s="61">
        <v>2883</v>
      </c>
      <c r="L29" s="61">
        <v>12275</v>
      </c>
      <c r="M29" s="61">
        <v>2101</v>
      </c>
      <c r="N29" s="61">
        <v>2183</v>
      </c>
      <c r="O29" s="44"/>
      <c r="P29" s="44"/>
      <c r="Q29" s="19"/>
    </row>
    <row r="30" spans="1:17" s="18" customFormat="1" ht="18" customHeight="1" outlineLevel="1">
      <c r="A30" s="44"/>
      <c r="B30" s="30" t="s">
        <v>24</v>
      </c>
      <c r="C30" s="61">
        <v>22398</v>
      </c>
      <c r="D30" s="61">
        <v>8923</v>
      </c>
      <c r="E30" s="61">
        <v>31321</v>
      </c>
      <c r="F30" s="61">
        <v>20580</v>
      </c>
      <c r="G30" s="61">
        <v>51901</v>
      </c>
      <c r="H30" s="61">
        <v>17981</v>
      </c>
      <c r="I30" s="61">
        <v>154</v>
      </c>
      <c r="J30" s="61">
        <v>18135</v>
      </c>
      <c r="K30" s="61">
        <v>20734</v>
      </c>
      <c r="L30" s="61">
        <v>84971</v>
      </c>
      <c r="M30" s="61">
        <v>8562</v>
      </c>
      <c r="N30" s="61">
        <v>20651</v>
      </c>
      <c r="O30" s="44"/>
      <c r="P30" s="44"/>
      <c r="Q30" s="19"/>
    </row>
    <row r="31" spans="1:17" s="18" customFormat="1" ht="16.5" customHeight="1" outlineLevel="1">
      <c r="A31" s="44"/>
      <c r="B31" s="30" t="s">
        <v>25</v>
      </c>
      <c r="C31" s="61">
        <v>59778</v>
      </c>
      <c r="D31" s="61">
        <v>40495</v>
      </c>
      <c r="E31" s="61">
        <v>100273</v>
      </c>
      <c r="F31" s="61">
        <v>71906</v>
      </c>
      <c r="G31" s="61">
        <v>172179</v>
      </c>
      <c r="H31" s="61">
        <v>59581</v>
      </c>
      <c r="I31" s="61">
        <v>8152</v>
      </c>
      <c r="J31" s="61">
        <v>67733</v>
      </c>
      <c r="K31" s="61">
        <v>80058</v>
      </c>
      <c r="L31" s="61">
        <v>496229</v>
      </c>
      <c r="M31" s="61">
        <v>37481</v>
      </c>
      <c r="N31" s="61">
        <v>85052</v>
      </c>
      <c r="O31" s="44"/>
      <c r="P31" s="44"/>
      <c r="Q31" s="19"/>
    </row>
    <row r="32" spans="1:17" ht="12.75" hidden="1" customHeight="1" outlineLevel="1">
      <c r="A32" s="45"/>
      <c r="B32" s="32"/>
      <c r="C32" s="33">
        <f t="shared" ref="C32:N32" si="1">SUM(C17:C31)</f>
        <v>228048</v>
      </c>
      <c r="D32" s="33">
        <f t="shared" si="1"/>
        <v>117451</v>
      </c>
      <c r="E32" s="33">
        <f t="shared" si="1"/>
        <v>345499</v>
      </c>
      <c r="F32" s="33">
        <f t="shared" si="1"/>
        <v>288295</v>
      </c>
      <c r="G32" s="33">
        <f t="shared" si="1"/>
        <v>633794</v>
      </c>
      <c r="H32" s="33">
        <f t="shared" si="1"/>
        <v>180473</v>
      </c>
      <c r="I32" s="33">
        <f t="shared" si="1"/>
        <v>20611</v>
      </c>
      <c r="J32" s="33">
        <f t="shared" si="1"/>
        <v>201084</v>
      </c>
      <c r="K32" s="33">
        <f t="shared" si="1"/>
        <v>308906</v>
      </c>
      <c r="L32" s="33">
        <f t="shared" si="1"/>
        <v>1267208</v>
      </c>
      <c r="M32" s="33">
        <f t="shared" si="1"/>
        <v>151543</v>
      </c>
      <c r="N32" s="33">
        <f t="shared" si="1"/>
        <v>243461</v>
      </c>
      <c r="O32" s="60"/>
      <c r="P32" s="60"/>
      <c r="Q32" s="22"/>
    </row>
    <row r="33" spans="1:253" ht="15" customHeight="1" outlineLevel="1">
      <c r="A33" s="39"/>
      <c r="B33" s="34"/>
      <c r="C33" s="40" t="s">
        <v>66</v>
      </c>
      <c r="D33" s="40" t="s">
        <v>66</v>
      </c>
      <c r="E33" s="40" t="s">
        <v>69</v>
      </c>
      <c r="F33" s="40" t="s">
        <v>86</v>
      </c>
      <c r="G33" s="40" t="s">
        <v>72</v>
      </c>
      <c r="H33" s="40" t="s">
        <v>66</v>
      </c>
      <c r="I33" s="40" t="s">
        <v>71</v>
      </c>
      <c r="J33" s="40" t="s">
        <v>74</v>
      </c>
      <c r="K33" s="40" t="s">
        <v>71</v>
      </c>
      <c r="L33" s="40" t="s">
        <v>84</v>
      </c>
      <c r="M33" s="40" t="s">
        <v>77</v>
      </c>
      <c r="N33" s="40" t="s">
        <v>79</v>
      </c>
      <c r="O33" s="56"/>
      <c r="P33" s="60"/>
      <c r="Q33" s="4"/>
    </row>
    <row r="34" spans="1:253" customFormat="1" ht="18" customHeight="1" outlineLevel="1">
      <c r="A34" s="72" t="s">
        <v>11</v>
      </c>
      <c r="B34" s="63"/>
      <c r="C34" s="43" t="s">
        <v>67</v>
      </c>
      <c r="D34" s="43" t="s">
        <v>68</v>
      </c>
      <c r="E34" s="43" t="s">
        <v>73</v>
      </c>
      <c r="F34" s="43" t="s">
        <v>73</v>
      </c>
      <c r="G34" s="43" t="s">
        <v>73</v>
      </c>
      <c r="H34" s="43" t="s">
        <v>87</v>
      </c>
      <c r="I34" s="43" t="s">
        <v>87</v>
      </c>
      <c r="J34" s="43" t="s">
        <v>75</v>
      </c>
      <c r="K34" s="43" t="s">
        <v>76</v>
      </c>
      <c r="L34" s="43" t="s">
        <v>70</v>
      </c>
      <c r="M34" s="43" t="s">
        <v>78</v>
      </c>
      <c r="N34" s="43" t="s">
        <v>80</v>
      </c>
      <c r="O34" s="32"/>
      <c r="P34" s="32"/>
      <c r="Q34" s="4"/>
    </row>
    <row r="35" spans="1:253" customFormat="1" ht="18" customHeight="1" outlineLevel="1">
      <c r="A35" s="44"/>
      <c r="B35" s="30" t="s">
        <v>26</v>
      </c>
      <c r="C35" s="61">
        <v>12737</v>
      </c>
      <c r="D35" s="61">
        <v>8382</v>
      </c>
      <c r="E35" s="61">
        <v>21119</v>
      </c>
      <c r="F35" s="61">
        <v>34480</v>
      </c>
      <c r="G35" s="61">
        <v>55599</v>
      </c>
      <c r="H35" s="61">
        <v>17743</v>
      </c>
      <c r="I35" s="61">
        <v>2945</v>
      </c>
      <c r="J35" s="61">
        <v>20688</v>
      </c>
      <c r="K35" s="61">
        <v>37425</v>
      </c>
      <c r="L35" s="61">
        <v>88285</v>
      </c>
      <c r="M35" s="61">
        <v>17112</v>
      </c>
      <c r="N35" s="61">
        <v>10091</v>
      </c>
      <c r="O35" s="44"/>
      <c r="P35" s="44"/>
      <c r="Q35" s="21"/>
    </row>
    <row r="36" spans="1:253" customFormat="1" ht="18" customHeight="1" outlineLevel="1">
      <c r="A36" s="44"/>
      <c r="B36" s="30" t="s">
        <v>27</v>
      </c>
      <c r="C36" s="61">
        <v>17031</v>
      </c>
      <c r="D36" s="61">
        <v>9754</v>
      </c>
      <c r="E36" s="61">
        <v>26785</v>
      </c>
      <c r="F36" s="61">
        <v>19545</v>
      </c>
      <c r="G36" s="61">
        <v>46330</v>
      </c>
      <c r="H36" s="61">
        <v>10137</v>
      </c>
      <c r="I36" s="61">
        <v>928</v>
      </c>
      <c r="J36" s="61">
        <v>11065</v>
      </c>
      <c r="K36" s="61">
        <v>20473</v>
      </c>
      <c r="L36" s="61">
        <v>70796</v>
      </c>
      <c r="M36" s="61">
        <v>14308</v>
      </c>
      <c r="N36" s="61">
        <v>12281</v>
      </c>
      <c r="O36" s="44"/>
      <c r="P36" s="44"/>
      <c r="Q36" s="21"/>
    </row>
    <row r="37" spans="1:253" customFormat="1" ht="18" customHeight="1" outlineLevel="1">
      <c r="A37" s="44"/>
      <c r="B37" s="30" t="s">
        <v>28</v>
      </c>
      <c r="C37" s="61">
        <v>1047</v>
      </c>
      <c r="D37" s="62">
        <v>1313</v>
      </c>
      <c r="E37" s="61">
        <v>2360</v>
      </c>
      <c r="F37" s="61">
        <v>885</v>
      </c>
      <c r="G37" s="61">
        <v>3245</v>
      </c>
      <c r="H37" s="61">
        <v>1360</v>
      </c>
      <c r="I37" s="62">
        <v>8</v>
      </c>
      <c r="J37" s="61">
        <v>1368</v>
      </c>
      <c r="K37" s="61">
        <v>893</v>
      </c>
      <c r="L37" s="61">
        <v>5209</v>
      </c>
      <c r="M37" s="61">
        <v>2038</v>
      </c>
      <c r="N37" s="61">
        <v>2800</v>
      </c>
      <c r="O37" s="44"/>
      <c r="P37" s="44"/>
      <c r="Q37" s="21"/>
    </row>
    <row r="38" spans="1:253" customFormat="1" ht="18" customHeight="1" outlineLevel="1">
      <c r="A38" s="44"/>
      <c r="B38" s="30" t="s">
        <v>29</v>
      </c>
      <c r="C38" s="61">
        <v>5177</v>
      </c>
      <c r="D38" s="61">
        <v>2427</v>
      </c>
      <c r="E38" s="61">
        <v>7604</v>
      </c>
      <c r="F38" s="61">
        <v>8259</v>
      </c>
      <c r="G38" s="61">
        <v>15863</v>
      </c>
      <c r="H38" s="61">
        <v>3194</v>
      </c>
      <c r="I38" s="62">
        <v>489</v>
      </c>
      <c r="J38" s="61">
        <v>3683</v>
      </c>
      <c r="K38" s="61">
        <v>8748</v>
      </c>
      <c r="L38" s="61">
        <v>24080</v>
      </c>
      <c r="M38" s="61">
        <v>3864</v>
      </c>
      <c r="N38" s="61">
        <v>6232</v>
      </c>
      <c r="O38" s="44"/>
      <c r="P38" s="44"/>
      <c r="Q38" s="21"/>
    </row>
    <row r="39" spans="1:253" customFormat="1" ht="18" customHeight="1" outlineLevel="1">
      <c r="A39" s="44"/>
      <c r="B39" s="30" t="s">
        <v>30</v>
      </c>
      <c r="C39" s="61">
        <v>6058</v>
      </c>
      <c r="D39" s="61">
        <v>3426</v>
      </c>
      <c r="E39" s="61">
        <v>9484</v>
      </c>
      <c r="F39" s="61">
        <v>10440</v>
      </c>
      <c r="G39" s="61">
        <v>19924</v>
      </c>
      <c r="H39" s="61">
        <v>4220</v>
      </c>
      <c r="I39" s="61">
        <v>685</v>
      </c>
      <c r="J39" s="61">
        <v>4905</v>
      </c>
      <c r="K39" s="61">
        <v>11125</v>
      </c>
      <c r="L39" s="61">
        <v>29147</v>
      </c>
      <c r="M39" s="61">
        <v>4441</v>
      </c>
      <c r="N39" s="61">
        <v>5698</v>
      </c>
      <c r="O39" s="44"/>
      <c r="P39" s="44"/>
      <c r="Q39" s="21"/>
    </row>
    <row r="40" spans="1:253" customFormat="1" ht="18" customHeight="1" outlineLevel="1">
      <c r="A40" s="44"/>
      <c r="B40" s="30" t="s">
        <v>31</v>
      </c>
      <c r="C40" s="61">
        <v>2887</v>
      </c>
      <c r="D40" s="61">
        <v>2254</v>
      </c>
      <c r="E40" s="61">
        <v>5141</v>
      </c>
      <c r="F40" s="61">
        <v>4149</v>
      </c>
      <c r="G40" s="61">
        <v>9290</v>
      </c>
      <c r="H40" s="61">
        <v>2230</v>
      </c>
      <c r="I40" s="62">
        <v>83</v>
      </c>
      <c r="J40" s="61">
        <v>2313</v>
      </c>
      <c r="K40" s="61">
        <v>4232</v>
      </c>
      <c r="L40" s="61">
        <v>16498</v>
      </c>
      <c r="M40" s="61">
        <v>3439</v>
      </c>
      <c r="N40" s="61">
        <v>5601</v>
      </c>
      <c r="O40" s="44"/>
      <c r="P40" s="44"/>
      <c r="Q40" s="21"/>
    </row>
    <row r="41" spans="1:253" customFormat="1" ht="18" customHeight="1" outlineLevel="1">
      <c r="A41" s="44"/>
      <c r="B41" s="30" t="s">
        <v>83</v>
      </c>
      <c r="C41" s="61">
        <v>19773</v>
      </c>
      <c r="D41" s="61">
        <v>7727</v>
      </c>
      <c r="E41" s="61">
        <v>27500</v>
      </c>
      <c r="F41" s="61">
        <v>31185</v>
      </c>
      <c r="G41" s="61">
        <v>58685</v>
      </c>
      <c r="H41" s="61">
        <v>20834</v>
      </c>
      <c r="I41" s="61">
        <v>2725</v>
      </c>
      <c r="J41" s="61">
        <v>23559</v>
      </c>
      <c r="K41" s="61">
        <v>33910</v>
      </c>
      <c r="L41" s="61">
        <v>103765</v>
      </c>
      <c r="M41" s="61">
        <v>14211</v>
      </c>
      <c r="N41" s="61">
        <v>21678</v>
      </c>
      <c r="O41" s="44"/>
      <c r="P41" s="44"/>
      <c r="Q41" s="21"/>
    </row>
    <row r="42" spans="1:253" customFormat="1" ht="18" customHeight="1" outlineLevel="1">
      <c r="A42" s="44"/>
      <c r="B42" s="46" t="s">
        <v>81</v>
      </c>
      <c r="C42" s="47">
        <f t="shared" ref="C42:N42" si="2">SUM(C17:C31,C35:C41)</f>
        <v>292758</v>
      </c>
      <c r="D42" s="47">
        <f t="shared" si="2"/>
        <v>152734</v>
      </c>
      <c r="E42" s="47">
        <f t="shared" si="2"/>
        <v>445492</v>
      </c>
      <c r="F42" s="47">
        <f t="shared" si="2"/>
        <v>397238</v>
      </c>
      <c r="G42" s="47">
        <f t="shared" si="2"/>
        <v>842730</v>
      </c>
      <c r="H42" s="47">
        <f t="shared" si="2"/>
        <v>240191</v>
      </c>
      <c r="I42" s="47">
        <f t="shared" si="2"/>
        <v>28474</v>
      </c>
      <c r="J42" s="47">
        <f t="shared" si="2"/>
        <v>268665</v>
      </c>
      <c r="K42" s="47">
        <f t="shared" si="2"/>
        <v>425712</v>
      </c>
      <c r="L42" s="47">
        <f t="shared" si="2"/>
        <v>1604988</v>
      </c>
      <c r="M42" s="47">
        <f t="shared" si="2"/>
        <v>210956</v>
      </c>
      <c r="N42" s="47">
        <f t="shared" si="2"/>
        <v>307842</v>
      </c>
      <c r="O42" s="44"/>
      <c r="P42" s="44"/>
      <c r="Q42" s="22"/>
    </row>
    <row r="43" spans="1:253" ht="18" customHeight="1">
      <c r="A43" s="72" t="s">
        <v>32</v>
      </c>
      <c r="B43" s="32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60"/>
      <c r="P43" s="60"/>
      <c r="Q43" s="3"/>
    </row>
    <row r="44" spans="1:253" s="71" customFormat="1" ht="15.75" customHeight="1" outlineLevel="1">
      <c r="A44" s="41"/>
      <c r="B44" s="31" t="s">
        <v>33</v>
      </c>
      <c r="C44" s="69">
        <v>1955</v>
      </c>
      <c r="D44" s="69">
        <v>1000</v>
      </c>
      <c r="E44" s="69">
        <v>2955</v>
      </c>
      <c r="F44" s="69">
        <v>1205</v>
      </c>
      <c r="G44" s="69">
        <v>4160</v>
      </c>
      <c r="H44" s="69">
        <v>848</v>
      </c>
      <c r="I44" s="69">
        <v>91</v>
      </c>
      <c r="J44" s="69">
        <v>939</v>
      </c>
      <c r="K44" s="69">
        <v>1296</v>
      </c>
      <c r="L44" s="69">
        <v>8606</v>
      </c>
      <c r="M44" s="69">
        <v>2477</v>
      </c>
      <c r="N44" s="69">
        <v>2049</v>
      </c>
      <c r="O44" s="41"/>
      <c r="P44" s="41"/>
      <c r="Q44" s="70"/>
      <c r="R44" s="13"/>
      <c r="S44" s="13"/>
    </row>
    <row r="45" spans="1:253" s="10" customFormat="1" ht="18" customHeight="1" outlineLevel="1">
      <c r="A45" s="41"/>
      <c r="B45" s="31" t="s">
        <v>34</v>
      </c>
      <c r="C45" s="69">
        <v>4848</v>
      </c>
      <c r="D45" s="69">
        <v>2423</v>
      </c>
      <c r="E45" s="69">
        <v>7271</v>
      </c>
      <c r="F45" s="69">
        <v>4470</v>
      </c>
      <c r="G45" s="69">
        <v>11741</v>
      </c>
      <c r="H45" s="69">
        <v>12395</v>
      </c>
      <c r="I45" s="69">
        <v>1103</v>
      </c>
      <c r="J45" s="69">
        <v>13498</v>
      </c>
      <c r="K45" s="69">
        <v>5573</v>
      </c>
      <c r="L45" s="69">
        <v>31259</v>
      </c>
      <c r="M45" s="69">
        <v>6005</v>
      </c>
      <c r="N45" s="69">
        <v>7631</v>
      </c>
      <c r="O45" s="41"/>
      <c r="P45" s="41"/>
      <c r="Q45" s="11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</row>
    <row r="46" spans="1:253" s="10" customFormat="1" ht="18" customHeight="1" outlineLevel="1">
      <c r="A46" s="44"/>
      <c r="B46" s="30" t="s">
        <v>35</v>
      </c>
      <c r="C46" s="61">
        <v>8160</v>
      </c>
      <c r="D46" s="61">
        <v>6696</v>
      </c>
      <c r="E46" s="61">
        <v>14856</v>
      </c>
      <c r="F46" s="61">
        <v>10952</v>
      </c>
      <c r="G46" s="61">
        <v>25808</v>
      </c>
      <c r="H46" s="61">
        <v>16617</v>
      </c>
      <c r="I46" s="61">
        <v>2069</v>
      </c>
      <c r="J46" s="61">
        <v>18686</v>
      </c>
      <c r="K46" s="61">
        <v>13021</v>
      </c>
      <c r="L46" s="61">
        <v>57610</v>
      </c>
      <c r="M46" s="61">
        <v>10458</v>
      </c>
      <c r="N46" s="61">
        <v>22371</v>
      </c>
      <c r="O46" s="44"/>
      <c r="P46" s="44"/>
      <c r="Q46" s="12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</row>
    <row r="47" spans="1:253" s="10" customFormat="1" ht="18" customHeight="1" outlineLevel="1">
      <c r="A47" s="44"/>
      <c r="B47" s="30" t="s">
        <v>36</v>
      </c>
      <c r="C47" s="61">
        <v>6991</v>
      </c>
      <c r="D47" s="61">
        <v>2978</v>
      </c>
      <c r="E47" s="61">
        <v>9969</v>
      </c>
      <c r="F47" s="61">
        <v>6849</v>
      </c>
      <c r="G47" s="61">
        <v>16818</v>
      </c>
      <c r="H47" s="61">
        <v>4571</v>
      </c>
      <c r="I47" s="61">
        <v>400</v>
      </c>
      <c r="J47" s="61">
        <v>4971</v>
      </c>
      <c r="K47" s="61">
        <v>7249</v>
      </c>
      <c r="L47" s="61">
        <v>28785</v>
      </c>
      <c r="M47" s="61">
        <v>6481</v>
      </c>
      <c r="N47" s="61">
        <v>5467</v>
      </c>
      <c r="O47" s="44"/>
      <c r="P47" s="44"/>
      <c r="Q47" s="11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</row>
    <row r="48" spans="1:253" s="10" customFormat="1" ht="18" customHeight="1" outlineLevel="1">
      <c r="A48" s="44"/>
      <c r="B48" s="30" t="s">
        <v>37</v>
      </c>
      <c r="C48" s="61">
        <v>8527</v>
      </c>
      <c r="D48" s="61">
        <v>3619</v>
      </c>
      <c r="E48" s="61">
        <v>12146</v>
      </c>
      <c r="F48" s="61">
        <v>12773</v>
      </c>
      <c r="G48" s="61">
        <v>24919</v>
      </c>
      <c r="H48" s="61">
        <v>9565</v>
      </c>
      <c r="I48" s="61">
        <v>1988</v>
      </c>
      <c r="J48" s="61">
        <v>11553</v>
      </c>
      <c r="K48" s="61">
        <v>14761</v>
      </c>
      <c r="L48" s="61">
        <v>43881</v>
      </c>
      <c r="M48" s="61">
        <v>10670</v>
      </c>
      <c r="N48" s="61">
        <v>6985</v>
      </c>
      <c r="O48" s="44"/>
      <c r="P48" s="44"/>
      <c r="Q48" s="12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</row>
    <row r="49" spans="1:253" s="10" customFormat="1" ht="18" customHeight="1" outlineLevel="1">
      <c r="A49" s="44"/>
      <c r="B49" s="30" t="s">
        <v>38</v>
      </c>
      <c r="C49" s="61">
        <v>1514</v>
      </c>
      <c r="D49" s="61">
        <v>673</v>
      </c>
      <c r="E49" s="61">
        <v>2187</v>
      </c>
      <c r="F49" s="61">
        <v>744</v>
      </c>
      <c r="G49" s="61">
        <v>2931</v>
      </c>
      <c r="H49" s="61">
        <v>1489</v>
      </c>
      <c r="I49" s="62">
        <v>88</v>
      </c>
      <c r="J49" s="61">
        <v>1577</v>
      </c>
      <c r="K49" s="61">
        <v>832</v>
      </c>
      <c r="L49" s="61">
        <v>6028</v>
      </c>
      <c r="M49" s="61">
        <v>1096</v>
      </c>
      <c r="N49" s="61">
        <v>2573</v>
      </c>
      <c r="O49" s="44"/>
      <c r="P49" s="44"/>
      <c r="Q49" s="11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</row>
    <row r="50" spans="1:253" s="10" customFormat="1" ht="18" customHeight="1" outlineLevel="1">
      <c r="A50" s="44"/>
      <c r="B50" s="30" t="s">
        <v>88</v>
      </c>
      <c r="C50" s="61">
        <v>4460</v>
      </c>
      <c r="D50" s="62">
        <v>3008</v>
      </c>
      <c r="E50" s="61">
        <v>7468</v>
      </c>
      <c r="F50" s="62">
        <v>8549</v>
      </c>
      <c r="G50" s="61">
        <v>16017</v>
      </c>
      <c r="H50" s="61">
        <v>3036</v>
      </c>
      <c r="I50" s="62">
        <v>172</v>
      </c>
      <c r="J50" s="61">
        <v>3208</v>
      </c>
      <c r="K50" s="62">
        <v>8721</v>
      </c>
      <c r="L50" s="61">
        <v>23759</v>
      </c>
      <c r="M50" s="62">
        <v>6617</v>
      </c>
      <c r="N50" s="62">
        <v>3576</v>
      </c>
      <c r="O50" s="44"/>
      <c r="P50" s="44"/>
      <c r="Q50" s="12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</row>
    <row r="51" spans="1:253" s="10" customFormat="1" ht="18" customHeight="1" outlineLevel="1">
      <c r="A51" s="44"/>
      <c r="B51" s="30" t="s">
        <v>39</v>
      </c>
      <c r="C51" s="61">
        <v>3471</v>
      </c>
      <c r="D51" s="61">
        <v>1603</v>
      </c>
      <c r="E51" s="61">
        <v>5074</v>
      </c>
      <c r="F51" s="61">
        <v>5831</v>
      </c>
      <c r="G51" s="61">
        <v>10905</v>
      </c>
      <c r="H51" s="61">
        <v>4540</v>
      </c>
      <c r="I51" s="62">
        <v>528</v>
      </c>
      <c r="J51" s="61">
        <v>5068</v>
      </c>
      <c r="K51" s="61">
        <v>6359</v>
      </c>
      <c r="L51" s="61">
        <v>19387</v>
      </c>
      <c r="M51" s="61">
        <v>4460</v>
      </c>
      <c r="N51" s="61">
        <v>4148</v>
      </c>
      <c r="O51" s="44"/>
      <c r="P51" s="44"/>
      <c r="Q51" s="11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</row>
    <row r="52" spans="1:253" s="9" customFormat="1" ht="18" customHeight="1" outlineLevel="1">
      <c r="A52" s="39"/>
      <c r="B52" s="37" t="s">
        <v>81</v>
      </c>
      <c r="C52" s="38">
        <f t="shared" ref="C52:N52" si="3">SUM(C44:C51)</f>
        <v>39926</v>
      </c>
      <c r="D52" s="38">
        <f t="shared" si="3"/>
        <v>22000</v>
      </c>
      <c r="E52" s="38">
        <f t="shared" si="3"/>
        <v>61926</v>
      </c>
      <c r="F52" s="38">
        <f t="shared" si="3"/>
        <v>51373</v>
      </c>
      <c r="G52" s="38">
        <f t="shared" si="3"/>
        <v>113299</v>
      </c>
      <c r="H52" s="38">
        <f t="shared" si="3"/>
        <v>53061</v>
      </c>
      <c r="I52" s="38">
        <f t="shared" si="3"/>
        <v>6439</v>
      </c>
      <c r="J52" s="38">
        <f t="shared" si="3"/>
        <v>59500</v>
      </c>
      <c r="K52" s="38">
        <f t="shared" si="3"/>
        <v>57812</v>
      </c>
      <c r="L52" s="38">
        <f t="shared" si="3"/>
        <v>219315</v>
      </c>
      <c r="M52" s="38">
        <f t="shared" si="3"/>
        <v>48264</v>
      </c>
      <c r="N52" s="38">
        <f t="shared" si="3"/>
        <v>54800</v>
      </c>
      <c r="O52" s="39"/>
      <c r="P52" s="39"/>
      <c r="Q52" s="8"/>
    </row>
    <row r="53" spans="1:253" s="27" customFormat="1" ht="18" customHeight="1">
      <c r="A53" s="72" t="s">
        <v>40</v>
      </c>
      <c r="B53" s="32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2"/>
      <c r="P53" s="32"/>
      <c r="Q53" s="26"/>
    </row>
    <row r="54" spans="1:253" s="18" customFormat="1" ht="18" customHeight="1" outlineLevel="1">
      <c r="A54" s="41"/>
      <c r="B54" s="31" t="s">
        <v>41</v>
      </c>
      <c r="C54" s="69">
        <v>6415</v>
      </c>
      <c r="D54" s="69">
        <v>3247</v>
      </c>
      <c r="E54" s="69">
        <v>9662</v>
      </c>
      <c r="F54" s="69">
        <v>8850</v>
      </c>
      <c r="G54" s="69">
        <v>18512</v>
      </c>
      <c r="H54" s="69">
        <v>5449</v>
      </c>
      <c r="I54" s="69">
        <v>864</v>
      </c>
      <c r="J54" s="69">
        <v>6313</v>
      </c>
      <c r="K54" s="69">
        <v>9714</v>
      </c>
      <c r="L54" s="69">
        <v>45124</v>
      </c>
      <c r="M54" s="69">
        <v>9884</v>
      </c>
      <c r="N54" s="69">
        <v>6185</v>
      </c>
      <c r="O54" s="41"/>
      <c r="P54" s="41"/>
      <c r="Q54" s="19"/>
    </row>
    <row r="55" spans="1:253" s="18" customFormat="1" ht="18" customHeight="1" outlineLevel="1">
      <c r="A55" s="44"/>
      <c r="B55" s="30" t="s">
        <v>42</v>
      </c>
      <c r="C55" s="61">
        <v>4650</v>
      </c>
      <c r="D55" s="61">
        <v>2945</v>
      </c>
      <c r="E55" s="61">
        <v>7595</v>
      </c>
      <c r="F55" s="61">
        <v>6748</v>
      </c>
      <c r="G55" s="61">
        <v>14343</v>
      </c>
      <c r="H55" s="61">
        <v>3422</v>
      </c>
      <c r="I55" s="61">
        <v>586</v>
      </c>
      <c r="J55" s="61">
        <v>4008</v>
      </c>
      <c r="K55" s="61">
        <v>7334</v>
      </c>
      <c r="L55" s="61">
        <v>27532</v>
      </c>
      <c r="M55" s="61">
        <v>5299</v>
      </c>
      <c r="N55" s="61">
        <v>7258</v>
      </c>
      <c r="O55" s="44"/>
      <c r="P55" s="44"/>
      <c r="Q55" s="19"/>
    </row>
    <row r="56" spans="1:253" s="18" customFormat="1" ht="18" customHeight="1" outlineLevel="1">
      <c r="A56" s="44"/>
      <c r="B56" s="30" t="s">
        <v>43</v>
      </c>
      <c r="C56" s="61">
        <v>7743</v>
      </c>
      <c r="D56" s="61">
        <v>5900</v>
      </c>
      <c r="E56" s="61">
        <v>13643</v>
      </c>
      <c r="F56" s="61">
        <v>16954</v>
      </c>
      <c r="G56" s="61">
        <v>30597</v>
      </c>
      <c r="H56" s="61">
        <v>5195</v>
      </c>
      <c r="I56" s="61">
        <v>503</v>
      </c>
      <c r="J56" s="61">
        <v>5698</v>
      </c>
      <c r="K56" s="61">
        <v>17457</v>
      </c>
      <c r="L56" s="61">
        <v>52866</v>
      </c>
      <c r="M56" s="61">
        <v>11498</v>
      </c>
      <c r="N56" s="61">
        <v>8284</v>
      </c>
      <c r="O56" s="44"/>
      <c r="P56" s="44"/>
      <c r="Q56" s="19"/>
    </row>
    <row r="57" spans="1:253" s="18" customFormat="1" ht="18" customHeight="1" outlineLevel="1">
      <c r="A57" s="44"/>
      <c r="B57" s="30" t="s">
        <v>44</v>
      </c>
      <c r="C57" s="61">
        <v>5027</v>
      </c>
      <c r="D57" s="61">
        <v>4294</v>
      </c>
      <c r="E57" s="61">
        <v>9321</v>
      </c>
      <c r="F57" s="61">
        <v>10113</v>
      </c>
      <c r="G57" s="61">
        <v>19434</v>
      </c>
      <c r="H57" s="61">
        <v>4757</v>
      </c>
      <c r="I57" s="61">
        <v>505</v>
      </c>
      <c r="J57" s="61">
        <v>5262</v>
      </c>
      <c r="K57" s="61">
        <v>10618</v>
      </c>
      <c r="L57" s="61">
        <v>30760</v>
      </c>
      <c r="M57" s="61">
        <v>6243</v>
      </c>
      <c r="N57" s="61">
        <v>9751</v>
      </c>
      <c r="O57" s="44"/>
      <c r="P57" s="44"/>
      <c r="Q57" s="19"/>
    </row>
    <row r="58" spans="1:253" s="18" customFormat="1" ht="18" customHeight="1" outlineLevel="1">
      <c r="A58" s="44"/>
      <c r="B58" s="30" t="s">
        <v>45</v>
      </c>
      <c r="C58" s="61">
        <v>11569</v>
      </c>
      <c r="D58" s="61">
        <v>5349</v>
      </c>
      <c r="E58" s="61">
        <v>16918</v>
      </c>
      <c r="F58" s="61">
        <v>18537</v>
      </c>
      <c r="G58" s="61">
        <v>35455</v>
      </c>
      <c r="H58" s="61">
        <v>7358</v>
      </c>
      <c r="I58" s="61">
        <v>1453</v>
      </c>
      <c r="J58" s="61">
        <v>8811</v>
      </c>
      <c r="K58" s="61">
        <v>19990</v>
      </c>
      <c r="L58" s="61">
        <v>65633</v>
      </c>
      <c r="M58" s="61">
        <v>8903</v>
      </c>
      <c r="N58" s="61">
        <v>16374</v>
      </c>
      <c r="O58" s="44"/>
      <c r="P58" s="44"/>
      <c r="Q58" s="19"/>
    </row>
    <row r="59" spans="1:253" s="18" customFormat="1" ht="18" customHeight="1" outlineLevel="1">
      <c r="A59" s="44"/>
      <c r="B59" s="30" t="s">
        <v>46</v>
      </c>
      <c r="C59" s="61">
        <v>38002</v>
      </c>
      <c r="D59" s="61">
        <v>13516</v>
      </c>
      <c r="E59" s="61">
        <v>51518</v>
      </c>
      <c r="F59" s="61">
        <v>30925</v>
      </c>
      <c r="G59" s="61">
        <v>82443</v>
      </c>
      <c r="H59" s="61">
        <v>15174</v>
      </c>
      <c r="I59" s="61">
        <v>2132</v>
      </c>
      <c r="J59" s="61">
        <v>17306</v>
      </c>
      <c r="K59" s="61">
        <v>33057</v>
      </c>
      <c r="L59" s="61">
        <v>147777</v>
      </c>
      <c r="M59" s="61">
        <v>20028</v>
      </c>
      <c r="N59" s="61">
        <v>34354</v>
      </c>
      <c r="O59" s="44"/>
      <c r="P59" s="44"/>
      <c r="Q59" s="19"/>
    </row>
    <row r="60" spans="1:253" s="18" customFormat="1" ht="18" customHeight="1" outlineLevel="1">
      <c r="A60" s="29"/>
      <c r="B60" s="30" t="s">
        <v>47</v>
      </c>
      <c r="C60" s="61">
        <v>14860</v>
      </c>
      <c r="D60" s="61">
        <v>6302</v>
      </c>
      <c r="E60" s="61">
        <v>21162</v>
      </c>
      <c r="F60" s="61">
        <v>12089</v>
      </c>
      <c r="G60" s="61">
        <v>33251</v>
      </c>
      <c r="H60" s="61">
        <v>10400</v>
      </c>
      <c r="I60" s="61">
        <v>1708</v>
      </c>
      <c r="J60" s="61">
        <v>12108</v>
      </c>
      <c r="K60" s="61">
        <v>13797</v>
      </c>
      <c r="L60" s="61">
        <v>59027</v>
      </c>
      <c r="M60" s="61">
        <v>12704</v>
      </c>
      <c r="N60" s="61">
        <v>10858</v>
      </c>
      <c r="O60" s="44"/>
      <c r="P60" s="44"/>
      <c r="Q60" s="19"/>
    </row>
    <row r="61" spans="1:253" s="18" customFormat="1" ht="18" customHeight="1" outlineLevel="1">
      <c r="A61" s="29"/>
      <c r="B61" s="30" t="s">
        <v>48</v>
      </c>
      <c r="C61" s="61">
        <v>6007</v>
      </c>
      <c r="D61" s="61">
        <v>3267</v>
      </c>
      <c r="E61" s="61">
        <v>9274</v>
      </c>
      <c r="F61" s="61">
        <v>14874</v>
      </c>
      <c r="G61" s="61">
        <v>24148</v>
      </c>
      <c r="H61" s="61">
        <v>2515</v>
      </c>
      <c r="I61" s="61">
        <v>319</v>
      </c>
      <c r="J61" s="61">
        <v>2834</v>
      </c>
      <c r="K61" s="61">
        <v>15193</v>
      </c>
      <c r="L61" s="61">
        <v>33582</v>
      </c>
      <c r="M61" s="61">
        <v>8309</v>
      </c>
      <c r="N61" s="61">
        <v>13038</v>
      </c>
      <c r="O61" s="44"/>
      <c r="P61" s="44"/>
      <c r="Q61" s="19"/>
    </row>
    <row r="62" spans="1:253" s="18" customFormat="1" ht="18" customHeight="1" outlineLevel="1">
      <c r="A62" s="29"/>
      <c r="B62" s="46" t="s">
        <v>81</v>
      </c>
      <c r="C62" s="47">
        <f t="shared" ref="C62:N62" si="4">SUM(C54:C61)</f>
        <v>94273</v>
      </c>
      <c r="D62" s="47">
        <f t="shared" si="4"/>
        <v>44820</v>
      </c>
      <c r="E62" s="47">
        <f t="shared" si="4"/>
        <v>139093</v>
      </c>
      <c r="F62" s="47">
        <f t="shared" si="4"/>
        <v>119090</v>
      </c>
      <c r="G62" s="47">
        <f t="shared" si="4"/>
        <v>258183</v>
      </c>
      <c r="H62" s="47">
        <f t="shared" si="4"/>
        <v>54270</v>
      </c>
      <c r="I62" s="47">
        <f t="shared" si="4"/>
        <v>8070</v>
      </c>
      <c r="J62" s="47">
        <f t="shared" si="4"/>
        <v>62340</v>
      </c>
      <c r="K62" s="47">
        <f t="shared" si="4"/>
        <v>127160</v>
      </c>
      <c r="L62" s="47">
        <f t="shared" si="4"/>
        <v>462301</v>
      </c>
      <c r="M62" s="47">
        <f t="shared" si="4"/>
        <v>82868</v>
      </c>
      <c r="N62" s="47">
        <f t="shared" si="4"/>
        <v>106102</v>
      </c>
      <c r="O62" s="44"/>
      <c r="P62" s="44"/>
      <c r="Q62" s="23"/>
    </row>
    <row r="63" spans="1:253" ht="18" customHeight="1" outlineLevel="1">
      <c r="A63" s="28"/>
      <c r="B63" s="48"/>
      <c r="C63" s="40" t="s">
        <v>66</v>
      </c>
      <c r="D63" s="40" t="s">
        <v>66</v>
      </c>
      <c r="E63" s="40" t="s">
        <v>69</v>
      </c>
      <c r="F63" s="40" t="s">
        <v>86</v>
      </c>
      <c r="G63" s="40" t="s">
        <v>72</v>
      </c>
      <c r="H63" s="40" t="s">
        <v>66</v>
      </c>
      <c r="I63" s="40" t="s">
        <v>71</v>
      </c>
      <c r="J63" s="40" t="s">
        <v>74</v>
      </c>
      <c r="K63" s="40" t="s">
        <v>71</v>
      </c>
      <c r="L63" s="40" t="s">
        <v>84</v>
      </c>
      <c r="M63" s="40" t="s">
        <v>77</v>
      </c>
      <c r="N63" s="40" t="s">
        <v>79</v>
      </c>
      <c r="O63" s="56"/>
      <c r="P63" s="56"/>
      <c r="Q63" s="5"/>
    </row>
    <row r="64" spans="1:253" ht="18" customHeight="1">
      <c r="A64" s="72" t="s">
        <v>49</v>
      </c>
      <c r="B64" s="76"/>
      <c r="C64" s="43" t="s">
        <v>67</v>
      </c>
      <c r="D64" s="43" t="s">
        <v>68</v>
      </c>
      <c r="E64" s="43" t="s">
        <v>73</v>
      </c>
      <c r="F64" s="43" t="s">
        <v>73</v>
      </c>
      <c r="G64" s="43" t="s">
        <v>73</v>
      </c>
      <c r="H64" s="43" t="s">
        <v>87</v>
      </c>
      <c r="I64" s="43" t="s">
        <v>87</v>
      </c>
      <c r="J64" s="43" t="s">
        <v>75</v>
      </c>
      <c r="K64" s="43" t="s">
        <v>76</v>
      </c>
      <c r="L64" s="43" t="s">
        <v>70</v>
      </c>
      <c r="M64" s="43" t="s">
        <v>78</v>
      </c>
      <c r="N64" s="43" t="s">
        <v>80</v>
      </c>
      <c r="O64" s="32"/>
      <c r="P64" s="32"/>
      <c r="Q64" s="4"/>
    </row>
    <row r="65" spans="1:253" s="10" customFormat="1" ht="18" customHeight="1" outlineLevel="1">
      <c r="A65" s="49"/>
      <c r="B65" s="30" t="s">
        <v>50</v>
      </c>
      <c r="C65" s="61">
        <v>8999</v>
      </c>
      <c r="D65" s="61">
        <v>6112</v>
      </c>
      <c r="E65" s="61">
        <v>15111</v>
      </c>
      <c r="F65" s="61">
        <v>7939</v>
      </c>
      <c r="G65" s="61">
        <v>23050</v>
      </c>
      <c r="H65" s="61">
        <v>8268</v>
      </c>
      <c r="I65" s="61">
        <v>819</v>
      </c>
      <c r="J65" s="61">
        <v>9087</v>
      </c>
      <c r="K65" s="61">
        <v>8758</v>
      </c>
      <c r="L65" s="61">
        <v>46034</v>
      </c>
      <c r="M65" s="61">
        <v>12028</v>
      </c>
      <c r="N65" s="61">
        <v>10226</v>
      </c>
      <c r="O65" s="44"/>
      <c r="P65" s="44"/>
      <c r="Q65" s="11"/>
    </row>
    <row r="66" spans="1:253" s="10" customFormat="1" ht="18" customHeight="1" outlineLevel="1">
      <c r="A66" s="49"/>
      <c r="B66" s="30" t="s">
        <v>51</v>
      </c>
      <c r="C66" s="61">
        <v>9561</v>
      </c>
      <c r="D66" s="61">
        <v>4428</v>
      </c>
      <c r="E66" s="61">
        <v>13989</v>
      </c>
      <c r="F66" s="61">
        <v>16869</v>
      </c>
      <c r="G66" s="61">
        <v>30858</v>
      </c>
      <c r="H66" s="61">
        <v>14020</v>
      </c>
      <c r="I66" s="61">
        <v>2468</v>
      </c>
      <c r="J66" s="61">
        <v>16488</v>
      </c>
      <c r="K66" s="61">
        <v>19337</v>
      </c>
      <c r="L66" s="61">
        <v>65142</v>
      </c>
      <c r="M66" s="61">
        <v>16737</v>
      </c>
      <c r="N66" s="61">
        <v>13469</v>
      </c>
      <c r="O66" s="44"/>
      <c r="P66" s="44"/>
      <c r="Q66" s="12"/>
    </row>
    <row r="67" spans="1:253" s="10" customFormat="1" ht="18" customHeight="1" outlineLevel="1">
      <c r="A67" s="49"/>
      <c r="B67" s="30" t="s">
        <v>52</v>
      </c>
      <c r="C67" s="61">
        <v>6250</v>
      </c>
      <c r="D67" s="61">
        <v>4339</v>
      </c>
      <c r="E67" s="61">
        <v>10589</v>
      </c>
      <c r="F67" s="61">
        <v>11171</v>
      </c>
      <c r="G67" s="61">
        <v>21760</v>
      </c>
      <c r="H67" s="61">
        <v>6224</v>
      </c>
      <c r="I67" s="62">
        <v>409</v>
      </c>
      <c r="J67" s="61">
        <v>6633</v>
      </c>
      <c r="K67" s="61">
        <v>11580</v>
      </c>
      <c r="L67" s="61">
        <v>37233</v>
      </c>
      <c r="M67" s="61">
        <v>10528</v>
      </c>
      <c r="N67" s="61">
        <v>5508</v>
      </c>
      <c r="O67" s="44"/>
      <c r="P67" s="44"/>
      <c r="Q67" s="11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</row>
    <row r="68" spans="1:253" s="10" customFormat="1" ht="18" customHeight="1" outlineLevel="1">
      <c r="A68" s="49"/>
      <c r="B68" s="30" t="s">
        <v>53</v>
      </c>
      <c r="C68" s="61">
        <v>14220</v>
      </c>
      <c r="D68" s="61">
        <v>9338</v>
      </c>
      <c r="E68" s="61">
        <v>23558</v>
      </c>
      <c r="F68" s="61">
        <v>39285</v>
      </c>
      <c r="G68" s="61">
        <v>62843</v>
      </c>
      <c r="H68" s="61">
        <v>16474</v>
      </c>
      <c r="I68" s="61">
        <v>3514</v>
      </c>
      <c r="J68" s="61">
        <v>19988</v>
      </c>
      <c r="K68" s="61">
        <v>42799</v>
      </c>
      <c r="L68" s="61">
        <v>102056</v>
      </c>
      <c r="M68" s="61">
        <v>13635</v>
      </c>
      <c r="N68" s="61">
        <v>19148</v>
      </c>
      <c r="O68" s="44"/>
      <c r="P68" s="44"/>
      <c r="Q68" s="12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</row>
    <row r="69" spans="1:253" s="10" customFormat="1" ht="18" customHeight="1" outlineLevel="1">
      <c r="A69" s="49"/>
      <c r="B69" s="30" t="s">
        <v>54</v>
      </c>
      <c r="C69" s="61">
        <v>8819</v>
      </c>
      <c r="D69" s="61">
        <v>4829</v>
      </c>
      <c r="E69" s="61">
        <v>13648</v>
      </c>
      <c r="F69" s="61">
        <v>10659</v>
      </c>
      <c r="G69" s="61">
        <v>24307</v>
      </c>
      <c r="H69" s="61">
        <v>12040</v>
      </c>
      <c r="I69" s="61">
        <v>2656</v>
      </c>
      <c r="J69" s="61">
        <v>14696</v>
      </c>
      <c r="K69" s="61">
        <v>13315</v>
      </c>
      <c r="L69" s="61">
        <v>51760</v>
      </c>
      <c r="M69" s="61">
        <v>5501</v>
      </c>
      <c r="N69" s="61">
        <v>8020</v>
      </c>
      <c r="O69" s="44"/>
      <c r="P69" s="44"/>
      <c r="Q69" s="11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</row>
    <row r="70" spans="1:253" s="10" customFormat="1" ht="18" customHeight="1" outlineLevel="1">
      <c r="A70" s="49"/>
      <c r="B70" s="30" t="s">
        <v>55</v>
      </c>
      <c r="C70" s="61">
        <v>2025</v>
      </c>
      <c r="D70" s="61">
        <v>518</v>
      </c>
      <c r="E70" s="61">
        <v>2543</v>
      </c>
      <c r="F70" s="61">
        <v>1621</v>
      </c>
      <c r="G70" s="61">
        <v>4164</v>
      </c>
      <c r="H70" s="61">
        <v>2586</v>
      </c>
      <c r="I70" s="62">
        <v>126</v>
      </c>
      <c r="J70" s="61">
        <v>2712</v>
      </c>
      <c r="K70" s="61">
        <v>1747</v>
      </c>
      <c r="L70" s="61">
        <v>8838</v>
      </c>
      <c r="M70" s="61">
        <v>1458</v>
      </c>
      <c r="N70" s="61">
        <v>4619</v>
      </c>
      <c r="O70" s="44"/>
      <c r="P70" s="44"/>
      <c r="Q70" s="12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</row>
    <row r="71" spans="1:253" s="10" customFormat="1" ht="18" customHeight="1" outlineLevel="1">
      <c r="A71" s="49"/>
      <c r="B71" s="30" t="s">
        <v>56</v>
      </c>
      <c r="C71" s="61">
        <v>18487</v>
      </c>
      <c r="D71" s="61">
        <v>11157</v>
      </c>
      <c r="E71" s="61">
        <v>29644</v>
      </c>
      <c r="F71" s="61">
        <v>24729</v>
      </c>
      <c r="G71" s="61">
        <v>54373</v>
      </c>
      <c r="H71" s="61">
        <v>13532</v>
      </c>
      <c r="I71" s="61">
        <v>1221</v>
      </c>
      <c r="J71" s="61">
        <v>14753</v>
      </c>
      <c r="K71" s="61">
        <v>25950</v>
      </c>
      <c r="L71" s="61">
        <v>86810</v>
      </c>
      <c r="M71" s="61">
        <v>19228</v>
      </c>
      <c r="N71" s="61">
        <v>16919</v>
      </c>
      <c r="O71" s="44"/>
      <c r="P71" s="44"/>
      <c r="Q71" s="11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</row>
    <row r="72" spans="1:253" s="10" customFormat="1" ht="18" customHeight="1" outlineLevel="1">
      <c r="A72" s="49"/>
      <c r="B72" s="30" t="s">
        <v>89</v>
      </c>
      <c r="C72" s="61">
        <v>6060</v>
      </c>
      <c r="D72" s="61">
        <v>3346</v>
      </c>
      <c r="E72" s="61">
        <v>9406</v>
      </c>
      <c r="F72" s="61">
        <v>6737</v>
      </c>
      <c r="G72" s="61">
        <v>16143</v>
      </c>
      <c r="H72" s="61">
        <v>4993</v>
      </c>
      <c r="I72" s="61">
        <v>452</v>
      </c>
      <c r="J72" s="61">
        <v>5445</v>
      </c>
      <c r="K72" s="61">
        <v>7189</v>
      </c>
      <c r="L72" s="61">
        <v>29470</v>
      </c>
      <c r="M72" s="77">
        <v>4723</v>
      </c>
      <c r="N72" s="61">
        <v>8207</v>
      </c>
      <c r="O72" s="44"/>
      <c r="P72" s="44"/>
      <c r="Q72" s="12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</row>
    <row r="73" spans="1:253" s="10" customFormat="1" ht="18" customHeight="1" outlineLevel="1">
      <c r="A73" s="49"/>
      <c r="B73" s="30" t="s">
        <v>57</v>
      </c>
      <c r="C73" s="62">
        <v>3997</v>
      </c>
      <c r="D73" s="62">
        <v>3143</v>
      </c>
      <c r="E73" s="61">
        <v>7140</v>
      </c>
      <c r="F73" s="62">
        <v>4622</v>
      </c>
      <c r="G73" s="61">
        <v>11762</v>
      </c>
      <c r="H73" s="62">
        <v>4659</v>
      </c>
      <c r="I73" s="62">
        <v>123</v>
      </c>
      <c r="J73" s="62">
        <v>4782</v>
      </c>
      <c r="K73" s="62">
        <v>4745</v>
      </c>
      <c r="L73" s="61">
        <v>21807</v>
      </c>
      <c r="M73" s="62">
        <v>5270</v>
      </c>
      <c r="N73" s="61">
        <v>5347</v>
      </c>
      <c r="O73" s="44"/>
      <c r="P73" s="44"/>
      <c r="Q73" s="11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</row>
    <row r="74" spans="1:253" s="10" customFormat="1" ht="18" customHeight="1" outlineLevel="1">
      <c r="A74" s="49"/>
      <c r="B74" s="30" t="s">
        <v>58</v>
      </c>
      <c r="C74" s="61">
        <v>868</v>
      </c>
      <c r="D74" s="61">
        <v>896</v>
      </c>
      <c r="E74" s="61">
        <v>1764</v>
      </c>
      <c r="F74" s="61">
        <v>951</v>
      </c>
      <c r="G74" s="61">
        <v>2715</v>
      </c>
      <c r="H74" s="61">
        <v>1998</v>
      </c>
      <c r="I74" s="61">
        <v>10</v>
      </c>
      <c r="J74" s="61">
        <v>2008</v>
      </c>
      <c r="K74" s="61">
        <v>961</v>
      </c>
      <c r="L74" s="61">
        <v>5644</v>
      </c>
      <c r="M74" s="61">
        <v>1678</v>
      </c>
      <c r="N74" s="61">
        <v>1321</v>
      </c>
      <c r="O74" s="44"/>
      <c r="P74" s="44"/>
      <c r="Q74" s="12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</row>
    <row r="75" spans="1:253" s="10" customFormat="1" ht="18" customHeight="1" outlineLevel="1">
      <c r="A75" s="50"/>
      <c r="B75" s="30" t="s">
        <v>59</v>
      </c>
      <c r="C75" s="61">
        <v>3094</v>
      </c>
      <c r="D75" s="61">
        <v>1830</v>
      </c>
      <c r="E75" s="61">
        <v>4924</v>
      </c>
      <c r="F75" s="61">
        <v>5025</v>
      </c>
      <c r="G75" s="61">
        <v>9949</v>
      </c>
      <c r="H75" s="61">
        <v>2289</v>
      </c>
      <c r="I75" s="62">
        <v>283</v>
      </c>
      <c r="J75" s="61">
        <v>2572</v>
      </c>
      <c r="K75" s="61">
        <v>5308</v>
      </c>
      <c r="L75" s="61">
        <v>17588</v>
      </c>
      <c r="M75" s="61">
        <v>4334</v>
      </c>
      <c r="N75" s="61">
        <v>8585</v>
      </c>
      <c r="O75" s="44"/>
      <c r="P75" s="44"/>
      <c r="Q75" s="11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</row>
    <row r="76" spans="1:253" s="10" customFormat="1" ht="18" customHeight="1" outlineLevel="1">
      <c r="A76" s="49"/>
      <c r="B76" s="30" t="s">
        <v>60</v>
      </c>
      <c r="C76" s="61">
        <v>5971</v>
      </c>
      <c r="D76" s="61">
        <v>5441</v>
      </c>
      <c r="E76" s="61">
        <v>11412</v>
      </c>
      <c r="F76" s="61">
        <v>7042</v>
      </c>
      <c r="G76" s="61">
        <v>18454</v>
      </c>
      <c r="H76" s="61">
        <v>5137</v>
      </c>
      <c r="I76" s="61">
        <v>399</v>
      </c>
      <c r="J76" s="61">
        <v>5536</v>
      </c>
      <c r="K76" s="61">
        <v>7441</v>
      </c>
      <c r="L76" s="61">
        <v>38081</v>
      </c>
      <c r="M76" s="61">
        <v>11012</v>
      </c>
      <c r="N76" s="61">
        <v>5521</v>
      </c>
      <c r="O76" s="44"/>
      <c r="P76" s="44"/>
      <c r="Q76" s="12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</row>
    <row r="77" spans="1:253" s="10" customFormat="1" ht="18" customHeight="1" outlineLevel="1">
      <c r="A77" s="49"/>
      <c r="B77" s="30" t="s">
        <v>61</v>
      </c>
      <c r="C77" s="61">
        <v>22297</v>
      </c>
      <c r="D77" s="61">
        <v>10302</v>
      </c>
      <c r="E77" s="61">
        <v>32599</v>
      </c>
      <c r="F77" s="61">
        <v>30448</v>
      </c>
      <c r="G77" s="61">
        <v>63047</v>
      </c>
      <c r="H77" s="61">
        <v>14715</v>
      </c>
      <c r="I77" s="61">
        <v>1784</v>
      </c>
      <c r="J77" s="61">
        <v>16499</v>
      </c>
      <c r="K77" s="61">
        <v>32232</v>
      </c>
      <c r="L77" s="61">
        <v>100982</v>
      </c>
      <c r="M77" s="61">
        <v>19796</v>
      </c>
      <c r="N77" s="61">
        <v>21090</v>
      </c>
      <c r="O77" s="44"/>
      <c r="P77" s="44"/>
      <c r="Q77" s="11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s="10" customFormat="1" ht="18" customHeight="1" outlineLevel="1">
      <c r="A78" s="49"/>
      <c r="B78" s="30" t="s">
        <v>62</v>
      </c>
      <c r="C78" s="61">
        <v>11654</v>
      </c>
      <c r="D78" s="61">
        <v>6395</v>
      </c>
      <c r="E78" s="61">
        <v>18049</v>
      </c>
      <c r="F78" s="61">
        <v>14271</v>
      </c>
      <c r="G78" s="61">
        <v>32320</v>
      </c>
      <c r="H78" s="61">
        <v>10630</v>
      </c>
      <c r="I78" s="61">
        <v>703</v>
      </c>
      <c r="J78" s="61">
        <v>11333</v>
      </c>
      <c r="K78" s="61">
        <v>14974</v>
      </c>
      <c r="L78" s="61">
        <v>58669</v>
      </c>
      <c r="M78" s="61">
        <v>12144</v>
      </c>
      <c r="N78" s="61">
        <v>10162</v>
      </c>
      <c r="O78" s="44"/>
      <c r="P78" s="44"/>
      <c r="Q78" s="12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</row>
    <row r="79" spans="1:253" s="10" customFormat="1" ht="18" customHeight="1" outlineLevel="1">
      <c r="A79" s="49"/>
      <c r="B79" s="30" t="s">
        <v>63</v>
      </c>
      <c r="C79" s="61">
        <v>8760</v>
      </c>
      <c r="D79" s="61">
        <v>3703</v>
      </c>
      <c r="E79" s="61">
        <v>12463</v>
      </c>
      <c r="F79" s="61">
        <v>7078</v>
      </c>
      <c r="G79" s="61">
        <v>19541</v>
      </c>
      <c r="H79" s="61">
        <v>5972</v>
      </c>
      <c r="I79" s="61">
        <v>250</v>
      </c>
      <c r="J79" s="61">
        <v>6222</v>
      </c>
      <c r="K79" s="61">
        <v>7328</v>
      </c>
      <c r="L79" s="61">
        <v>36863</v>
      </c>
      <c r="M79" s="61">
        <v>8663</v>
      </c>
      <c r="N79" s="61">
        <v>11288</v>
      </c>
      <c r="O79" s="44"/>
      <c r="P79" s="44"/>
      <c r="Q79" s="11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</row>
    <row r="80" spans="1:253" s="10" customFormat="1" ht="18" customHeight="1" outlineLevel="1">
      <c r="A80" s="49"/>
      <c r="B80" s="30" t="s">
        <v>64</v>
      </c>
      <c r="C80" s="61">
        <v>11445</v>
      </c>
      <c r="D80" s="61">
        <v>4166</v>
      </c>
      <c r="E80" s="61">
        <v>15611</v>
      </c>
      <c r="F80" s="61">
        <v>8222</v>
      </c>
      <c r="G80" s="61">
        <v>23833</v>
      </c>
      <c r="H80" s="61">
        <v>7320</v>
      </c>
      <c r="I80" s="62">
        <v>979</v>
      </c>
      <c r="J80" s="61">
        <v>8299</v>
      </c>
      <c r="K80" s="61">
        <v>9201</v>
      </c>
      <c r="L80" s="61">
        <v>38546</v>
      </c>
      <c r="M80" s="61">
        <v>8292</v>
      </c>
      <c r="N80" s="61">
        <v>6864</v>
      </c>
      <c r="O80" s="44"/>
      <c r="P80" s="44"/>
      <c r="Q80" s="12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</row>
    <row r="81" spans="1:253" s="10" customFormat="1" ht="18" customHeight="1" outlineLevel="1">
      <c r="A81" s="49"/>
      <c r="B81" s="30" t="s">
        <v>65</v>
      </c>
      <c r="C81" s="61">
        <v>14085</v>
      </c>
      <c r="D81" s="61">
        <v>13226</v>
      </c>
      <c r="E81" s="61">
        <v>27311</v>
      </c>
      <c r="F81" s="61">
        <v>15532</v>
      </c>
      <c r="G81" s="61">
        <v>42843</v>
      </c>
      <c r="H81" s="61">
        <v>24217</v>
      </c>
      <c r="I81" s="61">
        <v>972</v>
      </c>
      <c r="J81" s="61">
        <v>25189</v>
      </c>
      <c r="K81" s="61">
        <v>16504</v>
      </c>
      <c r="L81" s="61">
        <v>80225</v>
      </c>
      <c r="M81" s="61">
        <v>15745</v>
      </c>
      <c r="N81" s="61">
        <v>21571</v>
      </c>
      <c r="O81" s="44"/>
      <c r="P81" s="44"/>
      <c r="Q81" s="11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</row>
    <row r="82" spans="1:253" s="10" customFormat="1" ht="18" customHeight="1">
      <c r="A82" s="49"/>
      <c r="B82" s="46" t="s">
        <v>81</v>
      </c>
      <c r="C82" s="47">
        <f t="shared" ref="C82:N82" si="5">SUM(C65:C81)</f>
        <v>156592</v>
      </c>
      <c r="D82" s="47">
        <f t="shared" si="5"/>
        <v>93169</v>
      </c>
      <c r="E82" s="47">
        <f t="shared" si="5"/>
        <v>249761</v>
      </c>
      <c r="F82" s="47">
        <f t="shared" si="5"/>
        <v>212201</v>
      </c>
      <c r="G82" s="47">
        <f t="shared" si="5"/>
        <v>461962</v>
      </c>
      <c r="H82" s="47">
        <f t="shared" si="5"/>
        <v>155074</v>
      </c>
      <c r="I82" s="47">
        <f t="shared" si="5"/>
        <v>17168</v>
      </c>
      <c r="J82" s="47">
        <f t="shared" si="5"/>
        <v>172242</v>
      </c>
      <c r="K82" s="47">
        <f t="shared" si="5"/>
        <v>229369</v>
      </c>
      <c r="L82" s="47">
        <f t="shared" si="5"/>
        <v>825748</v>
      </c>
      <c r="M82" s="47">
        <f t="shared" si="5"/>
        <v>170772</v>
      </c>
      <c r="N82" s="47">
        <f t="shared" si="5"/>
        <v>177865</v>
      </c>
      <c r="O82" s="44"/>
      <c r="P82" s="44"/>
      <c r="Q82" s="8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</row>
    <row r="83" spans="1:253" s="16" customFormat="1" ht="15.75" customHeight="1">
      <c r="A83" s="29"/>
      <c r="B83" s="51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8"/>
      <c r="P83" s="58"/>
      <c r="Q83" s="15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</row>
    <row r="84" spans="1:253" s="24" customFormat="1" ht="18" customHeight="1">
      <c r="A84" s="53"/>
      <c r="B84" s="35" t="s">
        <v>82</v>
      </c>
      <c r="C84" s="54">
        <f t="shared" ref="C84:N84" si="6">SUM(C82+C62+C52+C42+C15)</f>
        <v>658615</v>
      </c>
      <c r="D84" s="54">
        <f t="shared" si="6"/>
        <v>355409</v>
      </c>
      <c r="E84" s="54">
        <f t="shared" si="6"/>
        <v>1014024</v>
      </c>
      <c r="F84" s="54">
        <f t="shared" si="6"/>
        <v>871720</v>
      </c>
      <c r="G84" s="54">
        <f t="shared" si="6"/>
        <v>1885744</v>
      </c>
      <c r="H84" s="54">
        <f t="shared" si="6"/>
        <v>559563</v>
      </c>
      <c r="I84" s="54">
        <f t="shared" si="6"/>
        <v>65469</v>
      </c>
      <c r="J84" s="54">
        <f t="shared" si="6"/>
        <v>625032</v>
      </c>
      <c r="K84" s="54">
        <f t="shared" si="6"/>
        <v>937189</v>
      </c>
      <c r="L84" s="54">
        <f t="shared" si="6"/>
        <v>3488254</v>
      </c>
      <c r="M84" s="54">
        <f t="shared" si="6"/>
        <v>588227</v>
      </c>
      <c r="N84" s="54">
        <f t="shared" si="6"/>
        <v>709093</v>
      </c>
      <c r="O84" s="59"/>
      <c r="P84" s="59"/>
      <c r="Q84" s="25"/>
    </row>
    <row r="85" spans="1:253" ht="18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Q85" s="1"/>
    </row>
    <row r="86" spans="1:253" ht="18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Q86" s="1"/>
    </row>
    <row r="87" spans="1:253" ht="18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Q87" s="1"/>
    </row>
    <row r="88" spans="1:253" ht="18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Q88" s="1"/>
    </row>
    <row r="89" spans="1:253" ht="18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Q89" s="1"/>
    </row>
    <row r="90" spans="1:253" ht="18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Q90" s="1"/>
    </row>
    <row r="91" spans="1:253" ht="18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Q91" s="1"/>
    </row>
    <row r="92" spans="1:253" ht="18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Q92" s="1"/>
    </row>
    <row r="93" spans="1:253" ht="18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Q93" s="1"/>
    </row>
    <row r="94" spans="1:253" ht="18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Q94" s="1"/>
    </row>
    <row r="95" spans="1:253" ht="18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Q95" s="1"/>
    </row>
    <row r="96" spans="1:253" ht="18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Q96" s="1"/>
    </row>
    <row r="97" spans="3:17" ht="18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Q97" s="1"/>
    </row>
    <row r="98" spans="3:17" ht="18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Q98" s="1"/>
    </row>
    <row r="99" spans="3:17" ht="18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Q99" s="1"/>
    </row>
    <row r="100" spans="3:17" ht="18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Q100" s="1"/>
    </row>
    <row r="101" spans="3:17" ht="18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Q101" s="1"/>
    </row>
    <row r="102" spans="3:17" ht="18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Q102" s="1"/>
    </row>
    <row r="103" spans="3:17" ht="18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Q103" s="1"/>
    </row>
    <row r="104" spans="3:17" ht="18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Q104" s="1"/>
    </row>
    <row r="105" spans="3:17" ht="18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Q105" s="1"/>
    </row>
    <row r="106" spans="3:17" ht="18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Q106" s="1"/>
    </row>
    <row r="107" spans="3:17" ht="18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Q107" s="1"/>
    </row>
    <row r="108" spans="3:17" ht="18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Q108" s="1"/>
    </row>
    <row r="109" spans="3:17" ht="18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Q109" s="1"/>
    </row>
    <row r="110" spans="3:17" ht="18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Q110" s="1"/>
    </row>
    <row r="111" spans="3:17" ht="18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Q111" s="1"/>
    </row>
    <row r="112" spans="3:17" ht="18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Q112" s="1"/>
    </row>
    <row r="113" spans="3:17" ht="18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Q113" s="1"/>
    </row>
    <row r="114" spans="3:17" ht="18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Q114" s="1"/>
    </row>
    <row r="115" spans="3:17" ht="18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Q115" s="1"/>
    </row>
    <row r="116" spans="3:17" ht="18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Q116" s="1"/>
    </row>
    <row r="117" spans="3:17" ht="18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Q117" s="1"/>
    </row>
    <row r="118" spans="3:17" ht="18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Q118" s="1"/>
    </row>
    <row r="119" spans="3:17" ht="18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Q119" s="1"/>
    </row>
    <row r="120" spans="3:17" ht="18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Q120" s="1"/>
    </row>
    <row r="121" spans="3:17" ht="18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Q121" s="1"/>
    </row>
    <row r="122" spans="3:17" ht="18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Q122" s="1"/>
    </row>
    <row r="123" spans="3:17" ht="18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Q123" s="1"/>
    </row>
    <row r="124" spans="3:17" ht="18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Q124" s="1"/>
    </row>
    <row r="125" spans="3:17" ht="18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Q125" s="1"/>
    </row>
    <row r="126" spans="3:17" ht="18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Q126" s="1"/>
    </row>
    <row r="127" spans="3:17" ht="18" customHeight="1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3:17" ht="18" customHeight="1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3:14" ht="18" customHeight="1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3:14" ht="18" customHeight="1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3:14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3:14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3:14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3:14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3:14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3:14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3:14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3:14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3:14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3:14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3:14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3:14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3:14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3:14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3:14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3:14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3:14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3:14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3:14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3:14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3:14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3:14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3:14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3:14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3:14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3:14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3:14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3:14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3:14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3:14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3:14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3:14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3:14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3:14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3:14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3:14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3:14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3:14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3:14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3:14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3:14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3:14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3:14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3:14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3:14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3:14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3:14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3:14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3:14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3:14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3:14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4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3:14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3:14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3:14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3:14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3:14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3:14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3:14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3:14"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3:14"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3:1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3:14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3:14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3:14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3:14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3:14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3:14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3:14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3:14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3:14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3:14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3:14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3:14"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3:14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3:14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3:14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3:14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3:14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3:14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3:14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3:14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3:14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3:14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3:14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3:14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3:14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3:14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3:14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3:14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3:14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3:14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3:14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3:14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3:14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3:14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3:14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3:14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3:14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3:14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3:14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3:14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3:14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3:14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3:14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3:14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3:14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3:14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3:14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3:14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3:14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3:14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3:14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3:14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3:14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3:14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3:14"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3:14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3:14"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3:14"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3:14"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3:14"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3:14"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3:14"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3:14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3:14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3:14"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3:14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3:14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3:14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3:14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3:14"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3:14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3:14"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3:14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3:14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3:14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3:14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3:14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3:14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3:14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3:14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3:14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3:14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3:14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3:14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3:14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3:14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3:14"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3:14"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3:14"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3:14"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3:14"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3:14"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3:14"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3:14"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3:14"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3:14"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3:14"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3:14"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3:14"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3:14"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3:14"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3:14"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3:14"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3:14"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3:14"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3:14"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3:14"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3:14"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3:14"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3:14"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3:14"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3:14"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3:14"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3:14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3:14"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3:14"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3:14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3:14"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3:14"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3:14"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3:14"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3:14"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3:14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3:14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3:14"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3:14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3:14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3:14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3:14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3:14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3:14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3:14"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3:14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3:14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3:14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3:14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3:14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3:14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3:14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3:14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3:14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3:14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3:14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3:14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3:14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3:14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3:14"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3:14"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3:14"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3:14"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3:14"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3:14"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3:14"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3:14"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3:14"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3:14"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3:14"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3:14"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3:14"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3:14"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3:14"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3:14"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3:14"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3:14"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3:14"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3:14"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3:14"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3:14"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3:14"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3:14"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3:14"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3:14"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3:14"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3:14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3:14"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3:14"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3:14"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3:14"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3:14"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3:14"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3:14"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3:14"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3:14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3:14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3:14"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3:14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3:14"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3:14"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3:14"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3:14"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3:14"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3:14"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3:14"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3:14"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3:14"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3:14"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3:14"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3:14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3:14"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3:14"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3:14"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3:14"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3:14"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3:14"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3:14"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3:14"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3:14"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3:14"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3:14"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3:14"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3:14"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3:14"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3:14"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3:14"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3:14"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3:14"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3:14"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3:14"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3:14"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3:14"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3:14"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3:14"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3:14"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3:14"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3:14"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3:14"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3:14"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3:14"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3:14"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3:14"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3:14"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3:14"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3:14"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3:14"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3:14"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3:14"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3:14"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3:14"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3:14"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3:14"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3:14"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3:14"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3:14"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3:14"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3:14"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3:14"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3:14"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3:14"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3:14"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3:14"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3:14"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3:14"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3:14"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3:14"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3:14"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3:14"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3:14"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3:14"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3:14"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3:14"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3:14"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3:14"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3:14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3:14"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3:14"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3:14"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3:14"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3:14"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3:14"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3:14"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3:14"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3:14"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3:14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3:14"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3:14"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3:14"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3:14"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3:14"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3:14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3:14"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3:14"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3:14"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3:14"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3:14"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3:14"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3:14"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3:14"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3:14"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3:14"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3:14"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3:14"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3:14"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3:14"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3:14"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3:14"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3:14"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3:14"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3:14"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3:14"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3:14"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3:14"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3:14"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3:14"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3:14"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3:14"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3:14"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3:14"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3:14"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3:14"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3:14"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3:14"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3:14"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3:14"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3:14"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3:14"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3:14"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3:14"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3:14"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3:14"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3:14"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3:14"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3:14"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3:14"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3:14"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3:14"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3:14"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3:14"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3:14"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3:14"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3:14"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3:14"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3:14"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3:14"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3:14"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3:14"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3:14"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3:14"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3:14"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3:14"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3:14"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3:14"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3:14"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3:14"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3:14"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3:14"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3:14"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3:14"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3:14"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3:14"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3:14"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3:14"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3:14"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3:14"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3:14"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3:14"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3:14"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3:14"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3:14"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3:14"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3:14"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3:14"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3:14"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3:14"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3:14"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3:14"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3:14"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3:14"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3:14"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3:14"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3:14"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3:14"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3:14"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3:14"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3:14"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3:14"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3:14"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3:14"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3:14"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3:14"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3:14"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3:14"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3:14"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3:14"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3:14"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3:14"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3:14"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3:14"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3:14"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3:14"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3:14"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3:14"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3:14"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3:14"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3:14"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3:14"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3:14"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3:14"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3:14"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3:14"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3:14"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3:14"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3:14"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3:14"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3:14"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3:14"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3:14"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3:14"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3:14"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3:14"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3:14"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3:14"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3:14"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3:14"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3:14"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3:14"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3:14"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3:14"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3:14"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3:14"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3:14"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3:14"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3:14"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3:14"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3:14"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3:14"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3:14"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3:14"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3:14"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3:14"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  <row r="622" spans="3:14"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</row>
    <row r="623" spans="3:14"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</row>
    <row r="624" spans="3:14"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</row>
    <row r="625" spans="3:14"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</row>
    <row r="626" spans="3:14"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</row>
    <row r="627" spans="3:14"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</row>
    <row r="628" spans="3:14"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</row>
    <row r="629" spans="3:14"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</row>
    <row r="630" spans="3:14"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3:14"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</row>
    <row r="632" spans="3:14"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</row>
    <row r="633" spans="3:14"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</row>
    <row r="634" spans="3:14"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</row>
    <row r="635" spans="3:14"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</row>
    <row r="636" spans="3:14"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</row>
    <row r="637" spans="3:14"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</row>
    <row r="638" spans="3:14"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</row>
    <row r="639" spans="3:14"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</row>
    <row r="640" spans="3:14"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</row>
    <row r="641" spans="3:14"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</row>
    <row r="642" spans="3:14"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</row>
    <row r="643" spans="3:14"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</row>
    <row r="644" spans="3:14"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</row>
    <row r="645" spans="3:14"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</row>
    <row r="646" spans="3:14"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</row>
    <row r="647" spans="3:14"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</row>
    <row r="648" spans="3:14"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</row>
    <row r="649" spans="3:14"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</row>
    <row r="650" spans="3:14"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</row>
    <row r="651" spans="3:14"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</row>
    <row r="652" spans="3:14"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</row>
    <row r="653" spans="3:14"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3:14"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</row>
    <row r="655" spans="3:14"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</row>
    <row r="656" spans="3:14"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</row>
    <row r="657" spans="3:14"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</row>
    <row r="658" spans="3:14"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</row>
    <row r="659" spans="3:14"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</row>
    <row r="660" spans="3:14"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</row>
    <row r="661" spans="3:14"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</row>
    <row r="662" spans="3:14"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</row>
    <row r="663" spans="3:14"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</row>
    <row r="664" spans="3:14"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</row>
    <row r="665" spans="3:14"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</row>
    <row r="666" spans="3:14"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</row>
    <row r="667" spans="3:14"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</row>
    <row r="668" spans="3:14"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</row>
    <row r="669" spans="3:14"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</row>
    <row r="670" spans="3:14"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</row>
    <row r="671" spans="3:14"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</row>
    <row r="672" spans="3:14"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</row>
    <row r="673" spans="3:14"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</row>
    <row r="674" spans="3:14"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</row>
    <row r="675" spans="3:14"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</row>
    <row r="676" spans="3:14"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</row>
    <row r="677" spans="3:14"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</row>
    <row r="678" spans="3:14"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</row>
    <row r="679" spans="3:14"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</row>
    <row r="680" spans="3:14"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3:14"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</row>
    <row r="682" spans="3:14"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</row>
    <row r="683" spans="3:14"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</row>
    <row r="684" spans="3:14"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</row>
    <row r="685" spans="3:14"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</row>
    <row r="686" spans="3:14"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</row>
    <row r="687" spans="3:14"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</row>
    <row r="688" spans="3:14"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</row>
    <row r="689" spans="3:14"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</row>
    <row r="690" spans="3:14"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</row>
    <row r="691" spans="3:14"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</row>
    <row r="692" spans="3:14"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</row>
    <row r="693" spans="3:14"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</row>
    <row r="694" spans="3:14"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</row>
    <row r="695" spans="3:14"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</row>
    <row r="696" spans="3:14"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</row>
    <row r="697" spans="3:14"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</row>
    <row r="698" spans="3:14"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</row>
    <row r="699" spans="3:14"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</row>
    <row r="700" spans="3:14"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</row>
    <row r="701" spans="3:14"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</row>
    <row r="702" spans="3:14"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</row>
    <row r="703" spans="3:14"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</row>
    <row r="704" spans="3:14"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</row>
    <row r="705" spans="3:14"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</row>
    <row r="706" spans="3:14"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</row>
    <row r="707" spans="3:14"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</row>
    <row r="708" spans="3:14"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</row>
    <row r="709" spans="3:14"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</row>
    <row r="710" spans="3:14"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</row>
    <row r="711" spans="3:14"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</row>
    <row r="712" spans="3:14"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</row>
    <row r="713" spans="3:14"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3:14"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</row>
    <row r="715" spans="3:14"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</row>
    <row r="716" spans="3:14"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</row>
    <row r="717" spans="3:14"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3:14"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</row>
    <row r="719" spans="3:14"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</row>
    <row r="720" spans="3:14"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</row>
    <row r="721" spans="3:14"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</row>
    <row r="722" spans="3:14"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</row>
    <row r="723" spans="3:14"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</row>
    <row r="724" spans="3:14"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</row>
    <row r="725" spans="3:14"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</row>
    <row r="726" spans="3:14"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</row>
    <row r="727" spans="3:14"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</row>
    <row r="728" spans="3:14"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</row>
    <row r="729" spans="3:14"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</row>
    <row r="730" spans="3:14"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</row>
    <row r="731" spans="3:14"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</row>
    <row r="732" spans="3:14"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</row>
    <row r="733" spans="3:14"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</row>
    <row r="734" spans="3:14"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</row>
    <row r="735" spans="3:14"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</row>
    <row r="736" spans="3:14"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</row>
    <row r="737" spans="3:14"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</row>
    <row r="738" spans="3:14"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</row>
    <row r="739" spans="3:14"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</row>
    <row r="740" spans="3:14"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</row>
    <row r="741" spans="3:14"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</row>
    <row r="742" spans="3:14"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</row>
    <row r="743" spans="3:14"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</row>
    <row r="744" spans="3:14"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</row>
    <row r="745" spans="3:14"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</row>
    <row r="746" spans="3:14"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</row>
    <row r="747" spans="3:14"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</row>
    <row r="748" spans="3:14"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</row>
    <row r="749" spans="3:14"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3:14"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</row>
    <row r="751" spans="3:14"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</row>
    <row r="752" spans="3:14"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</row>
    <row r="753" spans="3:14"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</row>
    <row r="754" spans="3:14"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</row>
    <row r="755" spans="3:14"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</row>
    <row r="756" spans="3:14"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</row>
    <row r="757" spans="3:14"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</row>
    <row r="758" spans="3:14"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</row>
    <row r="759" spans="3:14"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</row>
    <row r="760" spans="3:14"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</row>
    <row r="761" spans="3:14"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</row>
    <row r="762" spans="3:14"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</row>
    <row r="763" spans="3:14"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</row>
    <row r="764" spans="3:14"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</row>
    <row r="765" spans="3:14"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</row>
    <row r="766" spans="3:14"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</row>
    <row r="767" spans="3:14"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</row>
    <row r="768" spans="3:14"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</row>
    <row r="769" spans="3:14"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</row>
    <row r="770" spans="3:14"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3:14"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</row>
    <row r="772" spans="3:14"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</row>
    <row r="773" spans="3:14"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</row>
    <row r="774" spans="3:14"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</row>
    <row r="775" spans="3:14"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</row>
    <row r="776" spans="3:14"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</row>
    <row r="777" spans="3:14"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</row>
    <row r="778" spans="3:14"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</row>
    <row r="779" spans="3:14"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</row>
    <row r="780" spans="3:14"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</row>
    <row r="781" spans="3:14"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</row>
    <row r="782" spans="3:14"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</row>
    <row r="783" spans="3:14"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</row>
    <row r="784" spans="3:14"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</row>
    <row r="785" spans="3:14"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</row>
    <row r="786" spans="3:14"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</row>
    <row r="787" spans="3:14"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</row>
    <row r="788" spans="3:14"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</row>
    <row r="789" spans="3:14"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</row>
    <row r="790" spans="3:14"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</row>
    <row r="791" spans="3:14"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</row>
    <row r="792" spans="3:14"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</row>
    <row r="793" spans="3:14"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</row>
    <row r="794" spans="3:14"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</row>
    <row r="795" spans="3:14"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3:14"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</row>
    <row r="797" spans="3:14"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</row>
    <row r="798" spans="3:14"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</row>
    <row r="799" spans="3:14"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</row>
    <row r="800" spans="3:14"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</row>
    <row r="801" spans="3:14"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</row>
    <row r="802" spans="3:14"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</row>
    <row r="803" spans="3:14"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</row>
    <row r="804" spans="3:14"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</row>
    <row r="805" spans="3:14"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</row>
    <row r="806" spans="3:14"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</row>
    <row r="807" spans="3:14"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</row>
    <row r="808" spans="3:14"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</row>
    <row r="809" spans="3:14"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</row>
    <row r="810" spans="3:14"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</row>
    <row r="811" spans="3:14"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</row>
    <row r="812" spans="3:14"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</row>
    <row r="813" spans="3:14"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</row>
    <row r="814" spans="3:14"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3:14"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</row>
    <row r="816" spans="3:14"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</row>
    <row r="817" spans="3:14"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</row>
    <row r="818" spans="3:14"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</row>
    <row r="819" spans="3:14"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</row>
    <row r="820" spans="3:14"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</row>
    <row r="821" spans="3:14"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</row>
    <row r="822" spans="3:14"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</row>
    <row r="823" spans="3:14"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</row>
    <row r="824" spans="3:14"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</row>
    <row r="825" spans="3:14"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</row>
    <row r="826" spans="3:14"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</row>
    <row r="827" spans="3:14"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</row>
    <row r="828" spans="3:14"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</row>
    <row r="829" spans="3:14"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</row>
    <row r="830" spans="3:14"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3:14"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</row>
    <row r="832" spans="3:14"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</row>
    <row r="833" spans="3:14"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</row>
    <row r="834" spans="3:14"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3:14"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</row>
    <row r="836" spans="3:14"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</row>
    <row r="837" spans="3:14"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</row>
    <row r="838" spans="3:14"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</row>
    <row r="839" spans="3:14"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</row>
    <row r="840" spans="3:14"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</row>
    <row r="841" spans="3:14"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</row>
    <row r="842" spans="3:14"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</row>
    <row r="843" spans="3:14"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</row>
    <row r="844" spans="3:14"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</row>
    <row r="845" spans="3:14"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</row>
    <row r="846" spans="3:14"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</row>
    <row r="847" spans="3:14"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</row>
    <row r="848" spans="3:14"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</row>
    <row r="849" spans="3:14"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</row>
    <row r="850" spans="3:14"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</row>
    <row r="851" spans="3:14"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</row>
    <row r="852" spans="3:14"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3:14"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</row>
    <row r="854" spans="3:14"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3:14"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</row>
    <row r="856" spans="3:14"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</row>
    <row r="857" spans="3:14"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</row>
    <row r="858" spans="3:14"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</row>
    <row r="859" spans="3:14"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  <row r="860" spans="3:14"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</row>
    <row r="861" spans="3:14"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</row>
    <row r="862" spans="3:14"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</row>
    <row r="863" spans="3:14"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</row>
    <row r="864" spans="3:14"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</row>
    <row r="865" spans="3:14"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</row>
    <row r="866" spans="3:14"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</row>
    <row r="867" spans="3:14"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</row>
    <row r="868" spans="3:14"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</row>
    <row r="869" spans="3:14"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</row>
    <row r="870" spans="3:14"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</row>
    <row r="871" spans="3:14"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3:14"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</row>
    <row r="873" spans="3:14"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</row>
    <row r="874" spans="3:14"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</row>
    <row r="875" spans="3:14"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3:14"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3:14"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</row>
    <row r="878" spans="3:14"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3:14"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</row>
    <row r="880" spans="3:14"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</row>
    <row r="881" spans="3:14"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</row>
    <row r="882" spans="3:14"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</row>
    <row r="883" spans="3:14"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</row>
    <row r="884" spans="3:14"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</row>
    <row r="885" spans="3:14"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</row>
    <row r="886" spans="3:14"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</row>
    <row r="887" spans="3:14"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</row>
    <row r="888" spans="3:14"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3:14"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</row>
    <row r="890" spans="3:14"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</row>
    <row r="891" spans="3:14"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</row>
    <row r="892" spans="3:14"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</row>
    <row r="893" spans="3:14"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</row>
    <row r="894" spans="3:14"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</row>
    <row r="895" spans="3:14"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</row>
    <row r="896" spans="3:14"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</row>
    <row r="897" spans="3:14"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</row>
    <row r="898" spans="3:14"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3:14"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</row>
    <row r="900" spans="3:14"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</row>
    <row r="901" spans="3:14"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</row>
  </sheetData>
  <phoneticPr fontId="0" type="noConversion"/>
  <pageMargins left="0.47" right="0.4" top="0.79" bottom="0.14000000000000001" header="0.43" footer="0.31496062992126"/>
  <pageSetup scale="96" orientation="landscape" r:id="rId1"/>
  <headerFooter>
    <oddHeader>&amp;L&amp;"Century Gothic,Bold"&amp;18Circulation 2021</oddHeader>
  </headerFooter>
  <rowBreaks count="3" manualBreakCount="3">
    <brk id="32" max="16383" man="1"/>
    <brk id="62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circ2</vt:lpstr>
      <vt:lpstr>circ2!Print_Area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Gerry Formby</cp:lastModifiedBy>
  <cp:lastPrinted>2023-01-09T20:23:42Z</cp:lastPrinted>
  <dcterms:created xsi:type="dcterms:W3CDTF">2003-09-12T18:36:00Z</dcterms:created>
  <dcterms:modified xsi:type="dcterms:W3CDTF">2023-01-09T20:23:45Z</dcterms:modified>
</cp:coreProperties>
</file>